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2.xml" ContentType="application/vnd.openxmlformats-officedocument.spreadsheetml.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C:\Users\235641\Desktop\"/>
    </mc:Choice>
  </mc:AlternateContent>
  <bookViews>
    <workbookView xWindow="0" yWindow="0" windowWidth="19860" windowHeight="13260"/>
  </bookViews>
  <sheets>
    <sheet name="MEL Worksheet" sheetId="20" r:id="rId1"/>
    <sheet name="Worksheet Ref" sheetId="16" r:id="rId2"/>
    <sheet name="Examples" sheetId="28" r:id="rId3"/>
    <sheet name="Section 210" sheetId="17" r:id="rId4"/>
    <sheet name="210 Ref" sheetId="25" r:id="rId5"/>
    <sheet name="Section 230" sheetId="19" r:id="rId6"/>
    <sheet name="230 Ref" sheetId="27" r:id="rId7"/>
  </sheets>
  <definedNames>
    <definedName name="_xlnm._FilterDatabase" localSheetId="2" hidden="1">Examples!$A$12:$AF$16</definedName>
    <definedName name="_xlnm._FilterDatabase" localSheetId="0" hidden="1">'MEL Worksheet'!$A$12:$AF$16</definedName>
    <definedName name="_xlnm._FilterDatabase" localSheetId="3" hidden="1">'Section 210'!$A$3:$F$626</definedName>
    <definedName name="_xlnm._FilterDatabase" localSheetId="5" hidden="1">'Section 230'!$A$2:$F$2</definedName>
    <definedName name="_xlnm.Print_Titles" localSheetId="0">'MEL Worksheet'!$8:$12</definedName>
    <definedName name="_xlnm.Print_Titles" localSheetId="3">'Section 210'!$1:$2</definedName>
    <definedName name="_xlnm.Print_Titles" localSheetId="5">'Section 230'!$1:$2</definedName>
  </definedNames>
  <calcPr calcId="162913"/>
  <pivotCaches>
    <pivotCache cacheId="2" r:id="rId8"/>
    <pivotCache cacheId="3" r:id="rId9"/>
  </pivotCaches>
</workbook>
</file>

<file path=xl/calcChain.xml><?xml version="1.0" encoding="utf-8"?>
<calcChain xmlns="http://schemas.openxmlformats.org/spreadsheetml/2006/main">
  <c r="D3" i="25" l="1"/>
  <c r="D4" i="25"/>
  <c r="D5" i="25"/>
  <c r="D6" i="25"/>
  <c r="D7" i="25"/>
  <c r="D8" i="25"/>
  <c r="D9" i="25"/>
  <c r="D10" i="25"/>
  <c r="D11" i="25"/>
  <c r="D12" i="25"/>
  <c r="D13" i="25"/>
  <c r="D14" i="25"/>
  <c r="D15" i="25"/>
  <c r="D16" i="25"/>
  <c r="D17" i="25"/>
  <c r="D18" i="25"/>
  <c r="D19" i="25"/>
  <c r="D20" i="25"/>
  <c r="D4" i="27" l="1"/>
  <c r="D5" i="27"/>
  <c r="D6" i="27"/>
  <c r="D7" i="27"/>
  <c r="D8" i="27"/>
  <c r="D9" i="27"/>
  <c r="D10" i="27"/>
  <c r="D11" i="27"/>
  <c r="D12" i="27"/>
  <c r="D13" i="27"/>
  <c r="D14" i="27"/>
  <c r="D15" i="27"/>
  <c r="D16" i="27"/>
  <c r="D17" i="27"/>
  <c r="D18" i="27"/>
  <c r="D19" i="27"/>
  <c r="D20" i="27"/>
  <c r="D21" i="27"/>
  <c r="D22" i="27"/>
  <c r="D23" i="27"/>
  <c r="D24" i="27"/>
  <c r="D25" i="27"/>
  <c r="D26" i="27"/>
  <c r="D27" i="27"/>
  <c r="D28" i="27"/>
  <c r="D29" i="27"/>
  <c r="D30" i="27"/>
  <c r="D31" i="27"/>
  <c r="D32" i="27"/>
  <c r="D33" i="27"/>
  <c r="D34" i="27"/>
  <c r="D35" i="27"/>
  <c r="D36" i="27"/>
  <c r="D37" i="27"/>
  <c r="D38" i="27"/>
  <c r="D39" i="27"/>
  <c r="D40" i="27"/>
  <c r="D41" i="27"/>
  <c r="D42" i="27"/>
  <c r="D43" i="27"/>
  <c r="D44" i="27"/>
  <c r="D45" i="27"/>
  <c r="D46" i="27"/>
  <c r="D47" i="27"/>
  <c r="D48" i="27"/>
  <c r="D49" i="27"/>
  <c r="D50" i="27"/>
  <c r="D51" i="27"/>
  <c r="D52" i="27"/>
  <c r="D53" i="27"/>
  <c r="D54" i="27"/>
  <c r="D55" i="27"/>
  <c r="D56" i="27"/>
  <c r="D57" i="27"/>
  <c r="D58" i="27"/>
  <c r="D59" i="27"/>
  <c r="D60" i="27"/>
  <c r="D61" i="27"/>
  <c r="D62" i="27"/>
  <c r="D63" i="27"/>
  <c r="D64" i="27"/>
  <c r="D65" i="27"/>
  <c r="D66" i="27"/>
  <c r="D67" i="27"/>
  <c r="D68" i="27"/>
  <c r="D69" i="27"/>
  <c r="D70" i="27"/>
  <c r="D71" i="27"/>
  <c r="D72" i="27"/>
  <c r="D73" i="27"/>
  <c r="D74" i="27"/>
  <c r="D75" i="27"/>
  <c r="D76" i="27"/>
  <c r="D77" i="27"/>
  <c r="D78" i="27"/>
  <c r="D79" i="27"/>
  <c r="D80" i="27"/>
  <c r="D81" i="27"/>
  <c r="D82" i="27"/>
  <c r="D83" i="27"/>
  <c r="D84" i="27"/>
  <c r="D85" i="27"/>
  <c r="D86" i="27"/>
  <c r="D87" i="27"/>
  <c r="D88" i="27"/>
  <c r="D89" i="27"/>
  <c r="D90" i="27"/>
  <c r="D91" i="27"/>
  <c r="D92" i="27"/>
  <c r="D93" i="27"/>
  <c r="D94" i="27"/>
  <c r="D95" i="27"/>
  <c r="D96" i="27"/>
  <c r="D97" i="27"/>
  <c r="D98" i="27"/>
  <c r="D99" i="27"/>
  <c r="D100" i="27"/>
  <c r="D101" i="27"/>
  <c r="D102" i="27"/>
  <c r="D103" i="27"/>
  <c r="D104" i="27"/>
  <c r="D105" i="27"/>
  <c r="D106" i="27"/>
  <c r="D107" i="27"/>
  <c r="D108" i="27"/>
  <c r="D109" i="27"/>
  <c r="D110" i="27"/>
  <c r="D111" i="27"/>
  <c r="D112" i="27"/>
  <c r="D113" i="27"/>
  <c r="D114" i="27"/>
  <c r="D115" i="27"/>
  <c r="D116" i="27"/>
  <c r="D117" i="27"/>
  <c r="D118" i="27"/>
  <c r="D119" i="27"/>
  <c r="D120" i="27"/>
  <c r="D121" i="27"/>
  <c r="D122" i="27"/>
  <c r="D123" i="27"/>
  <c r="D124" i="27"/>
  <c r="D125" i="27"/>
  <c r="D126" i="27"/>
  <c r="D127" i="27"/>
  <c r="D128" i="27"/>
  <c r="D129" i="27"/>
  <c r="D130" i="27"/>
  <c r="D131" i="27"/>
  <c r="D132" i="27"/>
  <c r="D133" i="27"/>
  <c r="D134" i="27"/>
  <c r="D135" i="27"/>
  <c r="D136" i="27"/>
  <c r="D137" i="27"/>
  <c r="D138" i="27"/>
  <c r="D139" i="27"/>
  <c r="D140" i="27"/>
  <c r="D141" i="27"/>
  <c r="D142" i="27"/>
  <c r="D143" i="27"/>
  <c r="D144" i="27"/>
  <c r="D145" i="27"/>
  <c r="D146" i="27"/>
  <c r="D147" i="27"/>
  <c r="D148" i="27"/>
  <c r="D149" i="27"/>
  <c r="D150" i="27"/>
  <c r="D151" i="27"/>
  <c r="D152" i="27"/>
  <c r="D153" i="27"/>
  <c r="D154" i="27"/>
  <c r="D155" i="27"/>
  <c r="D156" i="27"/>
  <c r="D157" i="27"/>
  <c r="D158" i="27"/>
  <c r="D159" i="27"/>
  <c r="D160" i="27"/>
  <c r="D161" i="27"/>
  <c r="D162" i="27"/>
  <c r="D163" i="27"/>
  <c r="D164" i="27"/>
  <c r="D165" i="27"/>
  <c r="D166" i="27"/>
  <c r="D167" i="27"/>
  <c r="D168" i="27"/>
  <c r="D169" i="27"/>
  <c r="D170" i="27"/>
  <c r="D171" i="27"/>
  <c r="D172" i="27"/>
  <c r="D173" i="27"/>
  <c r="D174" i="27"/>
  <c r="D175" i="27"/>
  <c r="D176" i="27"/>
  <c r="D177" i="27"/>
  <c r="D178" i="27"/>
  <c r="D179" i="27"/>
  <c r="D180" i="27"/>
  <c r="D181" i="27"/>
  <c r="D182" i="27"/>
  <c r="D183" i="27"/>
  <c r="D184" i="27"/>
  <c r="D185" i="27"/>
  <c r="D186" i="27"/>
  <c r="D187" i="27"/>
  <c r="D188" i="27"/>
  <c r="D189" i="27"/>
  <c r="D190" i="27"/>
  <c r="D191" i="27"/>
  <c r="D192" i="27"/>
  <c r="D193" i="27"/>
  <c r="D194" i="27"/>
  <c r="D195" i="27"/>
  <c r="D196" i="27"/>
  <c r="D197" i="27"/>
  <c r="D198" i="27"/>
  <c r="D199" i="27"/>
  <c r="D200" i="27"/>
  <c r="D201" i="27"/>
  <c r="D202" i="27"/>
  <c r="D203" i="27"/>
  <c r="D204" i="27"/>
  <c r="D205" i="27"/>
  <c r="D206" i="27"/>
  <c r="D207" i="27"/>
  <c r="D208" i="27"/>
  <c r="D209" i="27"/>
  <c r="D3" i="27"/>
  <c r="D21" i="25" l="1"/>
  <c r="D22" i="25"/>
  <c r="D23" i="25"/>
  <c r="D24" i="25"/>
  <c r="D25" i="25"/>
  <c r="D26" i="25"/>
  <c r="D27" i="25"/>
  <c r="D28" i="25"/>
  <c r="D29" i="25"/>
  <c r="D30" i="25"/>
  <c r="D31" i="25"/>
  <c r="D32" i="25"/>
  <c r="D33" i="25"/>
  <c r="D34" i="25"/>
  <c r="D35" i="25"/>
  <c r="D36" i="25"/>
  <c r="D37" i="25"/>
  <c r="D38" i="25"/>
  <c r="D39" i="25"/>
  <c r="D40" i="25"/>
  <c r="D41" i="25"/>
  <c r="D42" i="25"/>
  <c r="D43" i="25"/>
  <c r="D44" i="25"/>
  <c r="D45" i="25"/>
  <c r="D46" i="25"/>
  <c r="D47" i="25"/>
  <c r="D48" i="25"/>
  <c r="D49" i="25"/>
  <c r="D50" i="25"/>
  <c r="D51" i="25"/>
  <c r="D52" i="25"/>
  <c r="D53" i="25"/>
  <c r="D54" i="25"/>
  <c r="D55" i="25"/>
  <c r="D56" i="25"/>
  <c r="D57" i="25"/>
  <c r="D58" i="25"/>
  <c r="D59" i="25"/>
  <c r="D60" i="25"/>
  <c r="D61" i="25"/>
  <c r="D62" i="25"/>
  <c r="D63" i="25"/>
  <c r="D64" i="25"/>
  <c r="D65" i="25"/>
  <c r="D66" i="25"/>
  <c r="D67" i="25"/>
  <c r="D68" i="25"/>
  <c r="D69" i="25"/>
  <c r="D70" i="25"/>
  <c r="D71" i="25"/>
  <c r="D72" i="25"/>
  <c r="D73" i="25"/>
  <c r="D74" i="25"/>
  <c r="D75" i="25"/>
  <c r="D76" i="25"/>
  <c r="D77" i="25"/>
  <c r="D78" i="25"/>
  <c r="D79" i="25"/>
  <c r="D80" i="25"/>
  <c r="D81" i="25"/>
  <c r="D82" i="25"/>
  <c r="D83" i="25"/>
  <c r="D84" i="25"/>
  <c r="D85" i="25"/>
  <c r="D86" i="25"/>
  <c r="W33" i="28" l="1"/>
  <c r="W32" i="28"/>
  <c r="W31" i="28"/>
  <c r="W30" i="28"/>
  <c r="W23" i="28" l="1"/>
  <c r="W14" i="28"/>
  <c r="W17" i="28" s="1"/>
  <c r="C6" i="28"/>
  <c r="C6" i="20" l="1"/>
  <c r="K148" i="16" l="1" a="1"/>
  <c r="K148" i="16" s="1"/>
  <c r="K149" i="16" a="1"/>
  <c r="K149" i="16" s="1"/>
</calcChain>
</file>

<file path=xl/sharedStrings.xml><?xml version="1.0" encoding="utf-8"?>
<sst xmlns="http://schemas.openxmlformats.org/spreadsheetml/2006/main" count="13288" uniqueCount="4254">
  <si>
    <t>Facility</t>
  </si>
  <si>
    <t>Unit</t>
  </si>
  <si>
    <t>Seismic Cat.</t>
  </si>
  <si>
    <t>Equip./ Comp. Tag</t>
  </si>
  <si>
    <t>Vendor</t>
  </si>
  <si>
    <t>Install Date</t>
  </si>
  <si>
    <t>Part#/S/N</t>
  </si>
  <si>
    <t>Model</t>
  </si>
  <si>
    <t>Safety Class</t>
  </si>
  <si>
    <t>R</t>
  </si>
  <si>
    <t>P</t>
  </si>
  <si>
    <t>Column</t>
  </si>
  <si>
    <t>F01</t>
  </si>
  <si>
    <t>F02</t>
  </si>
  <si>
    <t>TA-55</t>
  </si>
  <si>
    <t>F03</t>
  </si>
  <si>
    <t>F04</t>
  </si>
  <si>
    <t>F05</t>
  </si>
  <si>
    <t>F06</t>
  </si>
  <si>
    <t>F07</t>
  </si>
  <si>
    <t>F08</t>
  </si>
  <si>
    <t>F09</t>
  </si>
  <si>
    <t>F10</t>
  </si>
  <si>
    <t>Room Number</t>
  </si>
  <si>
    <t>Op Sys</t>
  </si>
  <si>
    <t>Sys</t>
  </si>
  <si>
    <t>BLDG</t>
  </si>
  <si>
    <t>BSTR</t>
  </si>
  <si>
    <t>CEILNG</t>
  </si>
  <si>
    <t>Building Structure</t>
  </si>
  <si>
    <t>Building</t>
  </si>
  <si>
    <t>CONF</t>
  </si>
  <si>
    <t>Controlled Storage</t>
  </si>
  <si>
    <t>FIRING</t>
  </si>
  <si>
    <t>Firing Lanes</t>
  </si>
  <si>
    <t>FIXLDR</t>
  </si>
  <si>
    <t>Affixed Ladders</t>
  </si>
  <si>
    <t>Foundations</t>
  </si>
  <si>
    <t>Furnishings</t>
  </si>
  <si>
    <t>FURNSH</t>
  </si>
  <si>
    <t>KITCHN</t>
  </si>
  <si>
    <t>Kitchen Equipment</t>
  </si>
  <si>
    <t>LAB</t>
  </si>
  <si>
    <t>LDRY</t>
  </si>
  <si>
    <t>Laundry</t>
  </si>
  <si>
    <t>MISC</t>
  </si>
  <si>
    <t>Miscellaneous</t>
  </si>
  <si>
    <t>NSB</t>
  </si>
  <si>
    <t>Nuclear Support Building</t>
  </si>
  <si>
    <t>ROOF</t>
  </si>
  <si>
    <t>Roofing</t>
  </si>
  <si>
    <t>STAIRS</t>
  </si>
  <si>
    <t>Stairs</t>
  </si>
  <si>
    <t>WCFD</t>
  </si>
  <si>
    <t>CGS</t>
  </si>
  <si>
    <t>Compressed Gas Supply</t>
  </si>
  <si>
    <t>AR</t>
  </si>
  <si>
    <t>Argon Gas</t>
  </si>
  <si>
    <t>AR100</t>
  </si>
  <si>
    <t>Argon Gas (100 PSI)</t>
  </si>
  <si>
    <t>CG</t>
  </si>
  <si>
    <t>Calibration Gas</t>
  </si>
  <si>
    <t>CH4</t>
  </si>
  <si>
    <t>CL2</t>
  </si>
  <si>
    <t>Chlorine Gas</t>
  </si>
  <si>
    <t>CLDEL</t>
  </si>
  <si>
    <t>Chlorine Gas Delivery</t>
  </si>
  <si>
    <t>CLDET</t>
  </si>
  <si>
    <t>Chlorine Gas Detection</t>
  </si>
  <si>
    <t>CO2</t>
  </si>
  <si>
    <t>Carbon Dioxide Gas</t>
  </si>
  <si>
    <t>H2</t>
  </si>
  <si>
    <t>Hydrogen Gas</t>
  </si>
  <si>
    <t>HGAS</t>
  </si>
  <si>
    <t>TRU Waste Headspace Gas Analysis System</t>
  </si>
  <si>
    <t>H2S</t>
  </si>
  <si>
    <t>Hydrogen Sulfide</t>
  </si>
  <si>
    <t>HE</t>
  </si>
  <si>
    <t>Helium Gas</t>
  </si>
  <si>
    <t>IAS</t>
  </si>
  <si>
    <t>LAR</t>
  </si>
  <si>
    <t>LN2</t>
  </si>
  <si>
    <t>Liquid Argon (cryogenic)</t>
  </si>
  <si>
    <t>MULTI</t>
  </si>
  <si>
    <t>Gas Bottled System</t>
  </si>
  <si>
    <t>N2</t>
  </si>
  <si>
    <t>Nitrogen Gas</t>
  </si>
  <si>
    <t>N2100</t>
  </si>
  <si>
    <t>N2H2</t>
  </si>
  <si>
    <t>O2</t>
  </si>
  <si>
    <t>Oxygen Gas</t>
  </si>
  <si>
    <t>P10</t>
  </si>
  <si>
    <t>P10 Gas</t>
  </si>
  <si>
    <t>PCA</t>
  </si>
  <si>
    <t>REGEN</t>
  </si>
  <si>
    <t>RL</t>
  </si>
  <si>
    <t>Refrigerant Liquid</t>
  </si>
  <si>
    <t>XE</t>
  </si>
  <si>
    <t>Xenon Gas</t>
  </si>
  <si>
    <t>COMM</t>
  </si>
  <si>
    <t>Communications</t>
  </si>
  <si>
    <t>CCTV</t>
  </si>
  <si>
    <t>Closed Circuit Television</t>
  </si>
  <si>
    <t>LPS</t>
  </si>
  <si>
    <t>Local Paging System</t>
  </si>
  <si>
    <t>PA</t>
  </si>
  <si>
    <t>Public Address</t>
  </si>
  <si>
    <t>RC</t>
  </si>
  <si>
    <t>Radio Communications</t>
  </si>
  <si>
    <t>REDNET</t>
  </si>
  <si>
    <t>Secure Network</t>
  </si>
  <si>
    <t>SPAS</t>
  </si>
  <si>
    <t>Emergency Paging System</t>
  </si>
  <si>
    <t>TEL</t>
  </si>
  <si>
    <t>Telecommunications</t>
  </si>
  <si>
    <t>COOLW</t>
  </si>
  <si>
    <t>Cooling Water System</t>
  </si>
  <si>
    <t>CCCW</t>
  </si>
  <si>
    <t>Central Circulating Chilled Water</t>
  </si>
  <si>
    <t>LVCCW</t>
  </si>
  <si>
    <t>Limited Volume Circulating Chilled Water</t>
  </si>
  <si>
    <t>NPCCW</t>
  </si>
  <si>
    <t>Negative Pressure Circulating Chilled Water</t>
  </si>
  <si>
    <t>PPCCW</t>
  </si>
  <si>
    <t>PPCCWR</t>
  </si>
  <si>
    <t>Positive Pressure Circulating Chilled Water</t>
  </si>
  <si>
    <t>Positive Pressure Circulating Chilled Water Return</t>
  </si>
  <si>
    <t>PPCCWS</t>
  </si>
  <si>
    <t>Positive Pressure Circulating Chilled Water Supply</t>
  </si>
  <si>
    <t>TW</t>
  </si>
  <si>
    <t>Tower Water</t>
  </si>
  <si>
    <t>VCCW</t>
  </si>
  <si>
    <t>Vault Circulating Chilled Water</t>
  </si>
  <si>
    <t>CS</t>
  </si>
  <si>
    <t>Chemical Supply</t>
  </si>
  <si>
    <t>ALNO3</t>
  </si>
  <si>
    <t>Aluminum Nitrate</t>
  </si>
  <si>
    <t>BIOCID</t>
  </si>
  <si>
    <t>Biocide</t>
  </si>
  <si>
    <t>CSC</t>
  </si>
  <si>
    <t>Chemical Supply Caustic</t>
  </si>
  <si>
    <t>CSP</t>
  </si>
  <si>
    <t>Chemical Supply Process</t>
  </si>
  <si>
    <t>CSTBS</t>
  </si>
  <si>
    <t>Nitric Acid Storage Tank and Berm</t>
  </si>
  <si>
    <t>FECL3</t>
  </si>
  <si>
    <t>Ferric Chloride</t>
  </si>
  <si>
    <t>FESUL</t>
  </si>
  <si>
    <t>Ferric Sulfate</t>
  </si>
  <si>
    <t>H2O2</t>
  </si>
  <si>
    <t>H2SO4</t>
  </si>
  <si>
    <t>HCL</t>
  </si>
  <si>
    <t>Hydrochloric Acid</t>
  </si>
  <si>
    <t>HFA</t>
  </si>
  <si>
    <t>Hydrofluoric Acid</t>
  </si>
  <si>
    <t>HNO3</t>
  </si>
  <si>
    <t>Nitric Acid</t>
  </si>
  <si>
    <t>KOH</t>
  </si>
  <si>
    <t>Potassium Hydroxide</t>
  </si>
  <si>
    <t>Magnesium Chloride</t>
  </si>
  <si>
    <t>MGSO4</t>
  </si>
  <si>
    <t>Magnesium Sulfate</t>
  </si>
  <si>
    <t>NACIT</t>
  </si>
  <si>
    <t>Sodium Citrate</t>
  </si>
  <si>
    <t>NAOH</t>
  </si>
  <si>
    <t>Sodium Hydroxide</t>
  </si>
  <si>
    <t>SO2</t>
  </si>
  <si>
    <t>Sulfur Dioxide</t>
  </si>
  <si>
    <t>CTRL</t>
  </si>
  <si>
    <t>Control Systems</t>
  </si>
  <si>
    <t>BAS</t>
  </si>
  <si>
    <t>Building Automation System</t>
  </si>
  <si>
    <t>BPCS</t>
  </si>
  <si>
    <t>Building Process Control System</t>
  </si>
  <si>
    <t>FCS</t>
  </si>
  <si>
    <t>Facility Control System</t>
  </si>
  <si>
    <t>ICS</t>
  </si>
  <si>
    <t>Instrument and Control System</t>
  </si>
  <si>
    <t>LCS</t>
  </si>
  <si>
    <t>Local Control System</t>
  </si>
  <si>
    <t>FMS</t>
  </si>
  <si>
    <t>Facility Management System</t>
  </si>
  <si>
    <t>SCADA</t>
  </si>
  <si>
    <t>Supervisory Control &amp; Data Acquisition</t>
  </si>
  <si>
    <t>ES</t>
  </si>
  <si>
    <t>130VDC</t>
  </si>
  <si>
    <t>APS</t>
  </si>
  <si>
    <t>CP</t>
  </si>
  <si>
    <t>Cathodic Protection</t>
  </si>
  <si>
    <t>EBP</t>
  </si>
  <si>
    <t>Electric Balance of Plant</t>
  </si>
  <si>
    <t>EDS</t>
  </si>
  <si>
    <t>EP</t>
  </si>
  <si>
    <t>Electrical Power</t>
  </si>
  <si>
    <t>FDG</t>
  </si>
  <si>
    <t>Fire Diesel Generator</t>
  </si>
  <si>
    <t>GND</t>
  </si>
  <si>
    <t>Grounding System</t>
  </si>
  <si>
    <t>LPT</t>
  </si>
  <si>
    <t>Lightning Protection</t>
  </si>
  <si>
    <t>LTGEXT</t>
  </si>
  <si>
    <t>Lighting, Normal, Exterior</t>
  </si>
  <si>
    <t>LTGINT</t>
  </si>
  <si>
    <t>Lighting, Normal, Interior</t>
  </si>
  <si>
    <t>OBP</t>
  </si>
  <si>
    <t>Office Building Power</t>
  </si>
  <si>
    <t>PDS</t>
  </si>
  <si>
    <t>PV</t>
  </si>
  <si>
    <t>Photovoltaic</t>
  </si>
  <si>
    <t>SES</t>
  </si>
  <si>
    <t>SPOS</t>
  </si>
  <si>
    <t>Seismic Power Shut-Off System</t>
  </si>
  <si>
    <t>UPS</t>
  </si>
  <si>
    <t>Uninterruptible Power Supply</t>
  </si>
  <si>
    <t>UPS391</t>
  </si>
  <si>
    <t>Credited Uninterruptible Power Supply</t>
  </si>
  <si>
    <t>FP</t>
  </si>
  <si>
    <t>Fire Protection</t>
  </si>
  <si>
    <t>FBP</t>
  </si>
  <si>
    <t>Fire Barrier</t>
  </si>
  <si>
    <t>FCA</t>
  </si>
  <si>
    <t>Clean Agent Fire Suppression</t>
  </si>
  <si>
    <t>FEXT</t>
  </si>
  <si>
    <t>Fire Extinguishers</t>
  </si>
  <si>
    <t>FPD</t>
  </si>
  <si>
    <t>Fire Detection and Alarm</t>
  </si>
  <si>
    <t>FPS</t>
  </si>
  <si>
    <t>FPW</t>
  </si>
  <si>
    <t>FSHWI</t>
  </si>
  <si>
    <t>SPHS</t>
  </si>
  <si>
    <t>Standpipe System</t>
  </si>
  <si>
    <t>FS</t>
  </si>
  <si>
    <t>Fuel Supply</t>
  </si>
  <si>
    <t>FO</t>
  </si>
  <si>
    <t>Fuel Oil</t>
  </si>
  <si>
    <t>NG</t>
  </si>
  <si>
    <t>Natural Gas</t>
  </si>
  <si>
    <t>LPG</t>
  </si>
  <si>
    <t>Propane Gas</t>
  </si>
  <si>
    <t>HMP</t>
  </si>
  <si>
    <t>CAMS</t>
  </si>
  <si>
    <t>CAS</t>
  </si>
  <si>
    <t>Criticality Alarm System</t>
  </si>
  <si>
    <t>CO</t>
  </si>
  <si>
    <t>Carbon Monoxide Detectors</t>
  </si>
  <si>
    <t>ESM</t>
  </si>
  <si>
    <t>Exhaust Stack Radiation Monitoring</t>
  </si>
  <si>
    <t>FASS</t>
  </si>
  <si>
    <t>Fixed Air Head Sampling System</t>
  </si>
  <si>
    <t>HAZD</t>
  </si>
  <si>
    <t>Hazardous Gas Monitoring</t>
  </si>
  <si>
    <t>HEP</t>
  </si>
  <si>
    <t>High Explosives Processing</t>
  </si>
  <si>
    <t>O2R</t>
  </si>
  <si>
    <t>Room Oxygen Monitoring</t>
  </si>
  <si>
    <t>PCM</t>
  </si>
  <si>
    <t>PSS</t>
  </si>
  <si>
    <t>Personnel Safety System</t>
  </si>
  <si>
    <t>BMSTP</t>
  </si>
  <si>
    <t>Beam Stop</t>
  </si>
  <si>
    <t>RADMON</t>
  </si>
  <si>
    <t>Radiological Monitoring</t>
  </si>
  <si>
    <t>RMS</t>
  </si>
  <si>
    <t>Radiation Monitoring System</t>
  </si>
  <si>
    <t>SHLD</t>
  </si>
  <si>
    <t>Shielding</t>
  </si>
  <si>
    <t>SM</t>
  </si>
  <si>
    <t>IS</t>
  </si>
  <si>
    <t>Industrial Safety</t>
  </si>
  <si>
    <t>Breathing Air</t>
  </si>
  <si>
    <t>BA</t>
  </si>
  <si>
    <t>FALPRO</t>
  </si>
  <si>
    <t>Fall Protection</t>
  </si>
  <si>
    <t>OSHA</t>
  </si>
  <si>
    <t>OSHA Safety</t>
  </si>
  <si>
    <t>STOR</t>
  </si>
  <si>
    <t>Storage Cabinets</t>
  </si>
  <si>
    <t>LIFT</t>
  </si>
  <si>
    <t>Lift</t>
  </si>
  <si>
    <t>DOCKEQ</t>
  </si>
  <si>
    <t>Loading Dock Equipment</t>
  </si>
  <si>
    <t>ELV</t>
  </si>
  <si>
    <t>Elevators</t>
  </si>
  <si>
    <t>HC</t>
  </si>
  <si>
    <t>MBLEQ</t>
  </si>
  <si>
    <t xml:space="preserve">Mobile Lifting Equipment </t>
  </si>
  <si>
    <t>RACK</t>
  </si>
  <si>
    <t>Rack</t>
  </si>
  <si>
    <t>RGNG</t>
  </si>
  <si>
    <t>Rigging</t>
  </si>
  <si>
    <t>TRUDOC</t>
  </si>
  <si>
    <t>TRUPACT II Working Platform</t>
  </si>
  <si>
    <t>IWS</t>
  </si>
  <si>
    <t>Industrial Waste System</t>
  </si>
  <si>
    <t>PROG</t>
  </si>
  <si>
    <t>Programs</t>
  </si>
  <si>
    <t>CONOPS</t>
  </si>
  <si>
    <t>Conduct of Operations Performance Checks</t>
  </si>
  <si>
    <t>PSCS</t>
  </si>
  <si>
    <t>Pressure Safety</t>
  </si>
  <si>
    <t>CHEM</t>
  </si>
  <si>
    <t>Chemical Inventory</t>
  </si>
  <si>
    <t>RLWCS</t>
  </si>
  <si>
    <t>Low Level Waste Collection Systems</t>
  </si>
  <si>
    <t>ILW</t>
  </si>
  <si>
    <t>Industrial Liquid Waste</t>
  </si>
  <si>
    <t>LLWICS</t>
  </si>
  <si>
    <t>Low Level Waste Internal Collection System</t>
  </si>
  <si>
    <t>RLW</t>
  </si>
  <si>
    <t>RLWECS</t>
  </si>
  <si>
    <t>LLW Exterior Collection System</t>
  </si>
  <si>
    <t>RLWICS</t>
  </si>
  <si>
    <t>SD</t>
  </si>
  <si>
    <t>Steam Distribution</t>
  </si>
  <si>
    <t>CON</t>
  </si>
  <si>
    <t>Condensate</t>
  </si>
  <si>
    <t>STM</t>
  </si>
  <si>
    <t>Steam</t>
  </si>
  <si>
    <t>SEC</t>
  </si>
  <si>
    <t>Security</t>
  </si>
  <si>
    <t>AACS</t>
  </si>
  <si>
    <t>Automated Access Control</t>
  </si>
  <si>
    <t>AFP</t>
  </si>
  <si>
    <t>Argus Field Panel</t>
  </si>
  <si>
    <t>ECF</t>
  </si>
  <si>
    <t>Entrance Control Facility</t>
  </si>
  <si>
    <t>IDS</t>
  </si>
  <si>
    <t>Intrusion Detection System</t>
  </si>
  <si>
    <t>MARTRK</t>
  </si>
  <si>
    <t>Material at Risk Tracker</t>
  </si>
  <si>
    <t>PASS</t>
  </si>
  <si>
    <t>PASS Site Access Control</t>
  </si>
  <si>
    <t>PIDAS</t>
  </si>
  <si>
    <t>Perimeter Intrusion Detection/Assessment [&amp; Delay]</t>
  </si>
  <si>
    <t>SAFE</t>
  </si>
  <si>
    <t>Safe</t>
  </si>
  <si>
    <t>VTR</t>
  </si>
  <si>
    <t>Vault Type Room</t>
  </si>
  <si>
    <t>TRIT</t>
  </si>
  <si>
    <t>Tritium</t>
  </si>
  <si>
    <t>TCV</t>
  </si>
  <si>
    <t>Tritium Containment Vessel</t>
  </si>
  <si>
    <t>TGCS</t>
  </si>
  <si>
    <t>Tritium Gas Containment System</t>
  </si>
  <si>
    <t>TGHS</t>
  </si>
  <si>
    <t>TMS</t>
  </si>
  <si>
    <t>UCOMM</t>
  </si>
  <si>
    <t>Utilities Communications</t>
  </si>
  <si>
    <t>UEG</t>
  </si>
  <si>
    <t>Utilities Electrical Generation</t>
  </si>
  <si>
    <t>Condenser</t>
  </si>
  <si>
    <t>GT</t>
  </si>
  <si>
    <t>Gas Turbine</t>
  </si>
  <si>
    <t>NGC</t>
  </si>
  <si>
    <t>Natural Gas Compressor</t>
  </si>
  <si>
    <t>STG</t>
  </si>
  <si>
    <t>Steam Turbine Generator</t>
  </si>
  <si>
    <t>UES</t>
  </si>
  <si>
    <t>Utilities Electrical Supply</t>
  </si>
  <si>
    <t>ET</t>
  </si>
  <si>
    <t>Electrical Transmission (115kV)</t>
  </si>
  <si>
    <t>U</t>
  </si>
  <si>
    <t>EM</t>
  </si>
  <si>
    <t>Electrical Meter</t>
  </si>
  <si>
    <t>URG</t>
  </si>
  <si>
    <t>BRIDGE</t>
  </si>
  <si>
    <t>PAVMNT</t>
  </si>
  <si>
    <t>Pavement</t>
  </si>
  <si>
    <t>SB</t>
  </si>
  <si>
    <t>Site Beautification</t>
  </si>
  <si>
    <t>SIGNAL</t>
  </si>
  <si>
    <t>Traffic Signals</t>
  </si>
  <si>
    <t>USTW</t>
  </si>
  <si>
    <t>VB</t>
  </si>
  <si>
    <t>Vehicle Barriers</t>
  </si>
  <si>
    <t>USD</t>
  </si>
  <si>
    <t>Utilities Steam Distribution</t>
  </si>
  <si>
    <t>BFW</t>
  </si>
  <si>
    <t>Boiler Feedwater</t>
  </si>
  <si>
    <t>BLR</t>
  </si>
  <si>
    <t>Boilers</t>
  </si>
  <si>
    <t>CRS</t>
  </si>
  <si>
    <t>Condensate Return System</t>
  </si>
  <si>
    <t>Cooling Towers</t>
  </si>
  <si>
    <t>UWSTWR</t>
  </si>
  <si>
    <t>Utilities Waste Water</t>
  </si>
  <si>
    <t>UWWP</t>
  </si>
  <si>
    <t>Utilities Waste Water Plant</t>
  </si>
  <si>
    <t>UWWC</t>
  </si>
  <si>
    <t>Utilities Waste Water Collection</t>
  </si>
  <si>
    <t>UWS</t>
  </si>
  <si>
    <t>WD</t>
  </si>
  <si>
    <t>VAC</t>
  </si>
  <si>
    <t>Vacuum</t>
  </si>
  <si>
    <t>DV</t>
  </si>
  <si>
    <t>Dry Vacuum</t>
  </si>
  <si>
    <t>HEPVAC</t>
  </si>
  <si>
    <t>HDV</t>
  </si>
  <si>
    <t>House Dry Vacuum</t>
  </si>
  <si>
    <t>HPV</t>
  </si>
  <si>
    <t>MVP</t>
  </si>
  <si>
    <t>Miscellaneous Vacuum Pump</t>
  </si>
  <si>
    <t>WV</t>
  </si>
  <si>
    <t>Wet Vacuum</t>
  </si>
  <si>
    <t>CCHW</t>
  </si>
  <si>
    <t>Central Circulating Heating Water</t>
  </si>
  <si>
    <t>CVS</t>
  </si>
  <si>
    <t>CW</t>
  </si>
  <si>
    <t>Chilled Water</t>
  </si>
  <si>
    <t>EXH</t>
  </si>
  <si>
    <t>Exhaust</t>
  </si>
  <si>
    <t>HR</t>
  </si>
  <si>
    <t>Heat Recovery</t>
  </si>
  <si>
    <t>HVAC</t>
  </si>
  <si>
    <t>HVACCF</t>
  </si>
  <si>
    <t>HW</t>
  </si>
  <si>
    <t>Heating Water</t>
  </si>
  <si>
    <t>LRW</t>
  </si>
  <si>
    <t>Lab Reheat Water</t>
  </si>
  <si>
    <t>NNHVAC</t>
  </si>
  <si>
    <t>Ventilation, Non-Nuclear</t>
  </si>
  <si>
    <t>PCW</t>
  </si>
  <si>
    <t>WS</t>
  </si>
  <si>
    <t>Water Supply</t>
  </si>
  <si>
    <t>DEMIN</t>
  </si>
  <si>
    <t>Demineralized Water</t>
  </si>
  <si>
    <t>DIS</t>
  </si>
  <si>
    <t>Distilled Water</t>
  </si>
  <si>
    <t>DIW</t>
  </si>
  <si>
    <t>Deionized Water</t>
  </si>
  <si>
    <t>IW</t>
  </si>
  <si>
    <t>IWH</t>
  </si>
  <si>
    <t>Industrial Water Hot</t>
  </si>
  <si>
    <t>MKUP</t>
  </si>
  <si>
    <t>Makeup Water</t>
  </si>
  <si>
    <t>NPW</t>
  </si>
  <si>
    <t>Non-Potable Water</t>
  </si>
  <si>
    <t>Non-Potable Water Cold</t>
  </si>
  <si>
    <t>NPWH</t>
  </si>
  <si>
    <t>Non-Potable Water Hot</t>
  </si>
  <si>
    <t>PW</t>
  </si>
  <si>
    <t>Potable Water</t>
  </si>
  <si>
    <t>PWH</t>
  </si>
  <si>
    <t>Potable Water Hot</t>
  </si>
  <si>
    <t>RO</t>
  </si>
  <si>
    <t>Reverse Osmosis</t>
  </si>
  <si>
    <t>PWT</t>
  </si>
  <si>
    <t>Potable Water Tepid</t>
  </si>
  <si>
    <t>WSTWTR</t>
  </si>
  <si>
    <t>Waste Water</t>
  </si>
  <si>
    <t>EFLD</t>
  </si>
  <si>
    <t>Effluent Discharge</t>
  </si>
  <si>
    <t>LCONT</t>
  </si>
  <si>
    <t>Liquid Containment</t>
  </si>
  <si>
    <t>STW</t>
  </si>
  <si>
    <t>Stormwater</t>
  </si>
  <si>
    <t>SWP</t>
  </si>
  <si>
    <t>Management Level</t>
  </si>
  <si>
    <t>ML1</t>
  </si>
  <si>
    <t>ML2</t>
  </si>
  <si>
    <t>ML3</t>
  </si>
  <si>
    <t>ML4</t>
  </si>
  <si>
    <t>TBD</t>
  </si>
  <si>
    <t>SS</t>
  </si>
  <si>
    <t>MS</t>
  </si>
  <si>
    <t>Section 230: Types and Subtypes for Equipment Items</t>
  </si>
  <si>
    <t>Section 210: System List</t>
  </si>
  <si>
    <t>Type</t>
  </si>
  <si>
    <t>Subtype</t>
  </si>
  <si>
    <t>Origin</t>
  </si>
  <si>
    <t>Primary Discipline</t>
  </si>
  <si>
    <t>ASME</t>
  </si>
  <si>
    <t>All</t>
  </si>
  <si>
    <t>PROGRM</t>
  </si>
  <si>
    <t>SYSTEM</t>
  </si>
  <si>
    <t>SYS</t>
  </si>
  <si>
    <t>ACTUAT</t>
  </si>
  <si>
    <t>ACTA</t>
  </si>
  <si>
    <t>Mech</t>
  </si>
  <si>
    <t>ACTE</t>
  </si>
  <si>
    <t>ACTR</t>
  </si>
  <si>
    <t>ADA</t>
  </si>
  <si>
    <t>LWI</t>
  </si>
  <si>
    <t>LANL</t>
  </si>
  <si>
    <t>C/S/Arch</t>
  </si>
  <si>
    <t>LWV</t>
  </si>
  <si>
    <t>RAMP</t>
  </si>
  <si>
    <t>AED</t>
  </si>
  <si>
    <t>Automated external defibrillator</t>
  </si>
  <si>
    <t>AGITR</t>
  </si>
  <si>
    <t>AGT</t>
  </si>
  <si>
    <t>Agitator</t>
  </si>
  <si>
    <t>AIRBOX</t>
  </si>
  <si>
    <t>ACB</t>
  </si>
  <si>
    <t>CAV</t>
  </si>
  <si>
    <t>FVAV</t>
  </si>
  <si>
    <t>VAV</t>
  </si>
  <si>
    <t>ASH4</t>
  </si>
  <si>
    <t>ALARM</t>
  </si>
  <si>
    <t>AA</t>
  </si>
  <si>
    <t>I&amp;C</t>
  </si>
  <si>
    <t>AGA</t>
  </si>
  <si>
    <t>ALC</t>
  </si>
  <si>
    <t>ALM</t>
  </si>
  <si>
    <t>Alarm</t>
  </si>
  <si>
    <t>ANN</t>
  </si>
  <si>
    <t>Annunciator</t>
  </si>
  <si>
    <t>CALM</t>
  </si>
  <si>
    <t>EA</t>
  </si>
  <si>
    <t>FA</t>
  </si>
  <si>
    <t>HACP</t>
  </si>
  <si>
    <t>IA</t>
  </si>
  <si>
    <t>JA</t>
  </si>
  <si>
    <t>LA</t>
  </si>
  <si>
    <t>MA</t>
  </si>
  <si>
    <t>NAA</t>
  </si>
  <si>
    <t>NAAV</t>
  </si>
  <si>
    <t>NAV</t>
  </si>
  <si>
    <t>OIA</t>
  </si>
  <si>
    <t>PDA</t>
  </si>
  <si>
    <t>RA</t>
  </si>
  <si>
    <t>RLT</t>
  </si>
  <si>
    <t>SA</t>
  </si>
  <si>
    <t>TA</t>
  </si>
  <si>
    <t>VA</t>
  </si>
  <si>
    <t>XA</t>
  </si>
  <si>
    <t>ZA</t>
  </si>
  <si>
    <t>ANCHOR</t>
  </si>
  <si>
    <t>ANCR</t>
  </si>
  <si>
    <t>ANLYZR</t>
  </si>
  <si>
    <t>AE</t>
  </si>
  <si>
    <t>AW</t>
  </si>
  <si>
    <t>RGA</t>
  </si>
  <si>
    <t>Process</t>
  </si>
  <si>
    <t>SPEC</t>
  </si>
  <si>
    <t>M&amp;TE</t>
  </si>
  <si>
    <t>XRF</t>
  </si>
  <si>
    <t>APLNCE</t>
  </si>
  <si>
    <t>CDRY</t>
  </si>
  <si>
    <t>DSHW</t>
  </si>
  <si>
    <t>FRZR</t>
  </si>
  <si>
    <t>IMKR</t>
  </si>
  <si>
    <t>ARPLT</t>
  </si>
  <si>
    <t>ARPL</t>
  </si>
  <si>
    <t>ASMBLY</t>
  </si>
  <si>
    <t>ASSY</t>
  </si>
  <si>
    <t>Assembly</t>
  </si>
  <si>
    <t>BARR</t>
  </si>
  <si>
    <t>BARM</t>
  </si>
  <si>
    <t>FIRE</t>
  </si>
  <si>
    <t>GE</t>
  </si>
  <si>
    <t>GH</t>
  </si>
  <si>
    <t>RBE</t>
  </si>
  <si>
    <t>RBH</t>
  </si>
  <si>
    <t>BASIN</t>
  </si>
  <si>
    <t>BSIN</t>
  </si>
  <si>
    <t>BATH</t>
  </si>
  <si>
    <t>CRB</t>
  </si>
  <si>
    <t>CTB</t>
  </si>
  <si>
    <t>DBH</t>
  </si>
  <si>
    <t>BATTRY</t>
  </si>
  <si>
    <t>BB</t>
  </si>
  <si>
    <t>BTRY</t>
  </si>
  <si>
    <t>CB</t>
  </si>
  <si>
    <t>Elec</t>
  </si>
  <si>
    <t>BDGRDR</t>
  </si>
  <si>
    <t>RDR</t>
  </si>
  <si>
    <t>Reader</t>
  </si>
  <si>
    <t>BEAM</t>
  </si>
  <si>
    <t>BERM</t>
  </si>
  <si>
    <t>BLOCK</t>
  </si>
  <si>
    <t>TBLK</t>
  </si>
  <si>
    <t>BLOWER</t>
  </si>
  <si>
    <t>BL</t>
  </si>
  <si>
    <t>Blower</t>
  </si>
  <si>
    <t>BV</t>
  </si>
  <si>
    <t>BOILER</t>
  </si>
  <si>
    <t>BHW</t>
  </si>
  <si>
    <t>BS</t>
  </si>
  <si>
    <t>BWS</t>
  </si>
  <si>
    <t>BOX</t>
  </si>
  <si>
    <t>FTB</t>
  </si>
  <si>
    <t>JBOX</t>
  </si>
  <si>
    <t>BRDG</t>
  </si>
  <si>
    <t>Bridge</t>
  </si>
  <si>
    <t>BUSDCT</t>
  </si>
  <si>
    <t>DBD</t>
  </si>
  <si>
    <t>DBPL</t>
  </si>
  <si>
    <t>Bus Plug</t>
  </si>
  <si>
    <t>CABNET</t>
  </si>
  <si>
    <t>CAB</t>
  </si>
  <si>
    <t>CAMERA</t>
  </si>
  <si>
    <t>CAMR</t>
  </si>
  <si>
    <t>Camera</t>
  </si>
  <si>
    <t>CANOPY</t>
  </si>
  <si>
    <t>CNPY</t>
  </si>
  <si>
    <t>Canopy</t>
  </si>
  <si>
    <t>CAPCTR</t>
  </si>
  <si>
    <t>CAP</t>
  </si>
  <si>
    <t>CPMD</t>
  </si>
  <si>
    <t>CNST</t>
  </si>
  <si>
    <t>FNSH</t>
  </si>
  <si>
    <t>CHMBR</t>
  </si>
  <si>
    <t>CMBR</t>
  </si>
  <si>
    <t>Chamber</t>
  </si>
  <si>
    <t>CKTBKR</t>
  </si>
  <si>
    <t>El Util Dwgs</t>
  </si>
  <si>
    <t>CBA</t>
  </si>
  <si>
    <t>CBE</t>
  </si>
  <si>
    <t>CBG</t>
  </si>
  <si>
    <t>CBO</t>
  </si>
  <si>
    <t>CBV</t>
  </si>
  <si>
    <t>GFCI</t>
  </si>
  <si>
    <t>NEC</t>
  </si>
  <si>
    <t>ICCB</t>
  </si>
  <si>
    <t>LVCB</t>
  </si>
  <si>
    <t>MCCB</t>
  </si>
  <si>
    <t>CLLCTR</t>
  </si>
  <si>
    <t>CD</t>
  </si>
  <si>
    <t>Shop</t>
  </si>
  <si>
    <t>COL</t>
  </si>
  <si>
    <t>CLNOUT</t>
  </si>
  <si>
    <t>Cleanout</t>
  </si>
  <si>
    <t>ASPE</t>
  </si>
  <si>
    <t>CMPCTR</t>
  </si>
  <si>
    <t>ERTH</t>
  </si>
  <si>
    <t>TRSH</t>
  </si>
  <si>
    <t>CNECTR</t>
  </si>
  <si>
    <t>CONN</t>
  </si>
  <si>
    <t>PSX</t>
  </si>
  <si>
    <t>CNTCTR</t>
  </si>
  <si>
    <t>CNTR</t>
  </si>
  <si>
    <t>Contactor</t>
  </si>
  <si>
    <t>CNTLR</t>
  </si>
  <si>
    <t>AC</t>
  </si>
  <si>
    <t>BC</t>
  </si>
  <si>
    <t>CNLR</t>
  </si>
  <si>
    <t>CPF</t>
  </si>
  <si>
    <t>FC@</t>
  </si>
  <si>
    <t>IOM</t>
  </si>
  <si>
    <t>JC</t>
  </si>
  <si>
    <t>KC</t>
  </si>
  <si>
    <t>LC</t>
  </si>
  <si>
    <t>LIC</t>
  </si>
  <si>
    <t>MOTR</t>
  </si>
  <si>
    <t>PC@</t>
  </si>
  <si>
    <t>PDC</t>
  </si>
  <si>
    <t>PDIC</t>
  </si>
  <si>
    <t>PIC</t>
  </si>
  <si>
    <t>PLC</t>
  </si>
  <si>
    <t>RTU</t>
  </si>
  <si>
    <t>SIC</t>
  </si>
  <si>
    <t>TC@</t>
  </si>
  <si>
    <t>TH</t>
  </si>
  <si>
    <t>Thermostat</t>
  </si>
  <si>
    <t>TIC</t>
  </si>
  <si>
    <t>TRC@</t>
  </si>
  <si>
    <t>VFD</t>
  </si>
  <si>
    <t>XC</t>
  </si>
  <si>
    <t>YC</t>
  </si>
  <si>
    <t>YIC</t>
  </si>
  <si>
    <t>ZC</t>
  </si>
  <si>
    <t>COLUMN</t>
  </si>
  <si>
    <t>CHAS</t>
  </si>
  <si>
    <t>COMX</t>
  </si>
  <si>
    <t>ICOM</t>
  </si>
  <si>
    <t>Intercom</t>
  </si>
  <si>
    <t>MIKE</t>
  </si>
  <si>
    <t>Microphone</t>
  </si>
  <si>
    <t>MIX</t>
  </si>
  <si>
    <t>MUX</t>
  </si>
  <si>
    <t>Multiplexer</t>
  </si>
  <si>
    <t>OUT</t>
  </si>
  <si>
    <t>SPK</t>
  </si>
  <si>
    <t>Speaker</t>
  </si>
  <si>
    <t>TELE</t>
  </si>
  <si>
    <t>Television</t>
  </si>
  <si>
    <t>TRNK</t>
  </si>
  <si>
    <t>COMPR</t>
  </si>
  <si>
    <t>CA</t>
  </si>
  <si>
    <t>CMPR</t>
  </si>
  <si>
    <t>Compressor</t>
  </si>
  <si>
    <t>COMPTR</t>
  </si>
  <si>
    <t>CPU</t>
  </si>
  <si>
    <t>CRT</t>
  </si>
  <si>
    <t>KYBD</t>
  </si>
  <si>
    <t>Keyboard</t>
  </si>
  <si>
    <t>CONDSR</t>
  </si>
  <si>
    <t>CDN</t>
  </si>
  <si>
    <t>COND</t>
  </si>
  <si>
    <t>CTE</t>
  </si>
  <si>
    <t>CONTMT</t>
  </si>
  <si>
    <t>DB</t>
  </si>
  <si>
    <t>Drop Box</t>
  </si>
  <si>
    <t>FH</t>
  </si>
  <si>
    <t>GB</t>
  </si>
  <si>
    <t>GLV</t>
  </si>
  <si>
    <t>OF</t>
  </si>
  <si>
    <t>SEAL</t>
  </si>
  <si>
    <t>SUMP</t>
  </si>
  <si>
    <t>XB</t>
  </si>
  <si>
    <t>CONTNR</t>
  </si>
  <si>
    <t>110G</t>
  </si>
  <si>
    <t>55G</t>
  </si>
  <si>
    <t>85G</t>
  </si>
  <si>
    <t>CONT</t>
  </si>
  <si>
    <t>Container</t>
  </si>
  <si>
    <t>SWB</t>
  </si>
  <si>
    <t>TDOP</t>
  </si>
  <si>
    <t>TRAY</t>
  </si>
  <si>
    <t>Tray</t>
  </si>
  <si>
    <t>TRUP</t>
  </si>
  <si>
    <t>CONVEY</t>
  </si>
  <si>
    <t>CVVR</t>
  </si>
  <si>
    <t>CONVRT</t>
  </si>
  <si>
    <t>CNV</t>
  </si>
  <si>
    <t>Converter</t>
  </si>
  <si>
    <t>COOLER</t>
  </si>
  <si>
    <t>CRYO</t>
  </si>
  <si>
    <t>MECH</t>
  </si>
  <si>
    <t>WCR</t>
  </si>
  <si>
    <t>CRANE</t>
  </si>
  <si>
    <t>CJ</t>
  </si>
  <si>
    <t>CM</t>
  </si>
  <si>
    <t>CRNE</t>
  </si>
  <si>
    <t>Mobile Eq</t>
  </si>
  <si>
    <t>CTG</t>
  </si>
  <si>
    <t>CTO</t>
  </si>
  <si>
    <t>CRUC</t>
  </si>
  <si>
    <t>Crucible</t>
  </si>
  <si>
    <t>CURB</t>
  </si>
  <si>
    <t>CVDSPH</t>
  </si>
  <si>
    <t>CVDS</t>
  </si>
  <si>
    <t>CVD sphere design</t>
  </si>
  <si>
    <t>CYLNDR</t>
  </si>
  <si>
    <t>CYL</t>
  </si>
  <si>
    <t>DAMPER</t>
  </si>
  <si>
    <t>DF</t>
  </si>
  <si>
    <t>DMP</t>
  </si>
  <si>
    <t>Damper</t>
  </si>
  <si>
    <t>DMPM</t>
  </si>
  <si>
    <t>DS</t>
  </si>
  <si>
    <t>Fire Prot</t>
  </si>
  <si>
    <t>DAQ</t>
  </si>
  <si>
    <t>Data Acquisition</t>
  </si>
  <si>
    <t>DECK</t>
  </si>
  <si>
    <t>DEVICE</t>
  </si>
  <si>
    <t>18A</t>
  </si>
  <si>
    <t>18D</t>
  </si>
  <si>
    <t>NCD</t>
  </si>
  <si>
    <t>PSD</t>
  </si>
  <si>
    <t>RTD</t>
  </si>
  <si>
    <t>DEWAR</t>
  </si>
  <si>
    <t>DEWR</t>
  </si>
  <si>
    <t>Dewar</t>
  </si>
  <si>
    <t>DIFUSR</t>
  </si>
  <si>
    <t>DAB</t>
  </si>
  <si>
    <t>GRD</t>
  </si>
  <si>
    <t>PUMP</t>
  </si>
  <si>
    <t>DISP</t>
  </si>
  <si>
    <t>DMIST</t>
  </si>
  <si>
    <t>DMST</t>
  </si>
  <si>
    <t>Demister</t>
  </si>
  <si>
    <t>DOOR</t>
  </si>
  <si>
    <t>DAC</t>
  </si>
  <si>
    <t>DAL</t>
  </si>
  <si>
    <t>DM</t>
  </si>
  <si>
    <t>DR</t>
  </si>
  <si>
    <t>Door</t>
  </si>
  <si>
    <t>DRB</t>
  </si>
  <si>
    <t>DRE</t>
  </si>
  <si>
    <t>DRH</t>
  </si>
  <si>
    <t>DRM</t>
  </si>
  <si>
    <t>DRP</t>
  </si>
  <si>
    <t>FDC</t>
  </si>
  <si>
    <t>FDE</t>
  </si>
  <si>
    <t>FDF</t>
  </si>
  <si>
    <t>MRNE</t>
  </si>
  <si>
    <t>RLSE</t>
  </si>
  <si>
    <t>SLDG</t>
  </si>
  <si>
    <t>SP</t>
  </si>
  <si>
    <t>STRK</t>
  </si>
  <si>
    <t>DRAIN</t>
  </si>
  <si>
    <t>DRN</t>
  </si>
  <si>
    <t>Drain</t>
  </si>
  <si>
    <t>FD</t>
  </si>
  <si>
    <t>DRAWER</t>
  </si>
  <si>
    <t>Drawer</t>
  </si>
  <si>
    <t>DRIVE</t>
  </si>
  <si>
    <t>DFL</t>
  </si>
  <si>
    <t>DRYER</t>
  </si>
  <si>
    <t>DAD</t>
  </si>
  <si>
    <t>DAR</t>
  </si>
  <si>
    <t>DDT</t>
  </si>
  <si>
    <t>DGR</t>
  </si>
  <si>
    <t>DSCNCT</t>
  </si>
  <si>
    <t>DHO</t>
  </si>
  <si>
    <t>DMO</t>
  </si>
  <si>
    <t>EDUCTR</t>
  </si>
  <si>
    <t>EDUC</t>
  </si>
  <si>
    <t>Eductor</t>
  </si>
  <si>
    <t>EJECTR</t>
  </si>
  <si>
    <t>AES</t>
  </si>
  <si>
    <t>ELECRN</t>
  </si>
  <si>
    <t>AMP</t>
  </si>
  <si>
    <t>Amplifier</t>
  </si>
  <si>
    <t>ATT</t>
  </si>
  <si>
    <t>ENCL</t>
  </si>
  <si>
    <t>ENC</t>
  </si>
  <si>
    <t>EVAP</t>
  </si>
  <si>
    <t>EVP</t>
  </si>
  <si>
    <t>Evaporator</t>
  </si>
  <si>
    <t>EXPJNT</t>
  </si>
  <si>
    <t>EXJT</t>
  </si>
  <si>
    <t>FAN</t>
  </si>
  <si>
    <t>Fan</t>
  </si>
  <si>
    <t>FB</t>
  </si>
  <si>
    <t>FC</t>
  </si>
  <si>
    <t>FCD</t>
  </si>
  <si>
    <t>FCT</t>
  </si>
  <si>
    <t>FCU</t>
  </si>
  <si>
    <t>FE</t>
  </si>
  <si>
    <t>FEH</t>
  </si>
  <si>
    <t>FFU</t>
  </si>
  <si>
    <t>FGR</t>
  </si>
  <si>
    <t>FRA</t>
  </si>
  <si>
    <t>FENCE</t>
  </si>
  <si>
    <t>CAGE</t>
  </si>
  <si>
    <t>FEN</t>
  </si>
  <si>
    <t>Fence</t>
  </si>
  <si>
    <t>FILTER</t>
  </si>
  <si>
    <t>FAB</t>
  </si>
  <si>
    <t>FAC</t>
  </si>
  <si>
    <t>FAF</t>
  </si>
  <si>
    <t>FAH</t>
  </si>
  <si>
    <t>FAL</t>
  </si>
  <si>
    <t>FAM</t>
  </si>
  <si>
    <t>FAP</t>
  </si>
  <si>
    <t>FAR</t>
  </si>
  <si>
    <t>FES</t>
  </si>
  <si>
    <t>FF</t>
  </si>
  <si>
    <t>FLC</t>
  </si>
  <si>
    <t>FLT</t>
  </si>
  <si>
    <t>FRL</t>
  </si>
  <si>
    <t>HEPU</t>
  </si>
  <si>
    <t>SCR</t>
  </si>
  <si>
    <t>Strainer</t>
  </si>
  <si>
    <t>SG</t>
  </si>
  <si>
    <t>FIRDET</t>
  </si>
  <si>
    <t>BSP</t>
  </si>
  <si>
    <t>Booster Power Supply</t>
  </si>
  <si>
    <t>FCP</t>
  </si>
  <si>
    <t>FCPB</t>
  </si>
  <si>
    <t>HCP</t>
  </si>
  <si>
    <t>HD</t>
  </si>
  <si>
    <t>HSSD</t>
  </si>
  <si>
    <t>N'A318</t>
  </si>
  <si>
    <t>MOD</t>
  </si>
  <si>
    <t>PBX</t>
  </si>
  <si>
    <t>SMD</t>
  </si>
  <si>
    <t>XHS</t>
  </si>
  <si>
    <t>XTS</t>
  </si>
  <si>
    <t>FIRSUP</t>
  </si>
  <si>
    <t>AFD</t>
  </si>
  <si>
    <t>EXS</t>
  </si>
  <si>
    <t>EXT</t>
  </si>
  <si>
    <t>FCLD</t>
  </si>
  <si>
    <t>NFPA10</t>
  </si>
  <si>
    <t>FDC@</t>
  </si>
  <si>
    <t>170mod</t>
  </si>
  <si>
    <t>FSDC</t>
  </si>
  <si>
    <t>FSWC</t>
  </si>
  <si>
    <t>FSWF</t>
  </si>
  <si>
    <t>FSWP</t>
  </si>
  <si>
    <t>HOSE</t>
  </si>
  <si>
    <t>HYD</t>
  </si>
  <si>
    <t>Hydrant</t>
  </si>
  <si>
    <t>OSY</t>
  </si>
  <si>
    <t>Valve, Outside Screw &amp; Yoke</t>
  </si>
  <si>
    <t>PFP</t>
  </si>
  <si>
    <t>Pump, Fire Protection</t>
  </si>
  <si>
    <t>PIV</t>
  </si>
  <si>
    <t>SPA</t>
  </si>
  <si>
    <t>Sprinkler, Pre-action</t>
  </si>
  <si>
    <t>SPD</t>
  </si>
  <si>
    <t>Sprinkler, Dry Pipe</t>
  </si>
  <si>
    <t>SPDA</t>
  </si>
  <si>
    <t>SPDL</t>
  </si>
  <si>
    <t>Sprinkler, Deluge</t>
  </si>
  <si>
    <t>SPF</t>
  </si>
  <si>
    <t>SPH</t>
  </si>
  <si>
    <t>Standpipe</t>
  </si>
  <si>
    <t>SPHD</t>
  </si>
  <si>
    <t>Standpipe, Dry (Manual)</t>
  </si>
  <si>
    <t>SPW</t>
  </si>
  <si>
    <t>Sprinkler, Wet Pipe</t>
  </si>
  <si>
    <t>SRNK</t>
  </si>
  <si>
    <t>TSE</t>
  </si>
  <si>
    <t>XBYP</t>
  </si>
  <si>
    <t>Fire Riser Trim Bypass Valve</t>
  </si>
  <si>
    <t>XFC</t>
  </si>
  <si>
    <t>XFS</t>
  </si>
  <si>
    <t>Flow Switch</t>
  </si>
  <si>
    <t>XHOV</t>
  </si>
  <si>
    <t>XPI</t>
  </si>
  <si>
    <t>XPS</t>
  </si>
  <si>
    <t>Pressure Switch</t>
  </si>
  <si>
    <t>XVAC</t>
  </si>
  <si>
    <t>Valve, Alarm Check</t>
  </si>
  <si>
    <t>XV</t>
  </si>
  <si>
    <t>XVIT</t>
  </si>
  <si>
    <t>Valve, Inspector's Test</t>
  </si>
  <si>
    <t>XVMD</t>
  </si>
  <si>
    <t>Valve, Main Drain</t>
  </si>
  <si>
    <t>XVV</t>
  </si>
  <si>
    <t>XWMG</t>
  </si>
  <si>
    <t>FIXTUR</t>
  </si>
  <si>
    <t>FXTR</t>
  </si>
  <si>
    <t>FLASHR</t>
  </si>
  <si>
    <t>FLSR</t>
  </si>
  <si>
    <t>Flasher</t>
  </si>
  <si>
    <t>FLOOR</t>
  </si>
  <si>
    <t>FOOTER</t>
  </si>
  <si>
    <t>FRKLFT</t>
  </si>
  <si>
    <t>Forklift</t>
  </si>
  <si>
    <t>FRNS</t>
  </si>
  <si>
    <t>FUSE</t>
  </si>
  <si>
    <t>FU</t>
  </si>
  <si>
    <t>Fuse</t>
  </si>
  <si>
    <t>GENRTR</t>
  </si>
  <si>
    <t>EXC</t>
  </si>
  <si>
    <t>Exciter</t>
  </si>
  <si>
    <t>GDE</t>
  </si>
  <si>
    <t>GEN</t>
  </si>
  <si>
    <t>Generator</t>
  </si>
  <si>
    <t>GNE</t>
  </si>
  <si>
    <t>GSE</t>
  </si>
  <si>
    <t>MG</t>
  </si>
  <si>
    <t>PMG</t>
  </si>
  <si>
    <t>RLB</t>
  </si>
  <si>
    <t>HATCH</t>
  </si>
  <si>
    <t>HTCH</t>
  </si>
  <si>
    <t>HEATER</t>
  </si>
  <si>
    <t>ELEM</t>
  </si>
  <si>
    <t>FGF</t>
  </si>
  <si>
    <t>HDA</t>
  </si>
  <si>
    <t>HDE</t>
  </si>
  <si>
    <t>HDG</t>
  </si>
  <si>
    <t>HFH</t>
  </si>
  <si>
    <t>HFI</t>
  </si>
  <si>
    <t>HFL</t>
  </si>
  <si>
    <t>HPLT</t>
  </si>
  <si>
    <t>Hot Plate</t>
  </si>
  <si>
    <t>HSE</t>
  </si>
  <si>
    <t>HTE</t>
  </si>
  <si>
    <t>HTR</t>
  </si>
  <si>
    <t>HUE</t>
  </si>
  <si>
    <t>HUG</t>
  </si>
  <si>
    <t>HUI</t>
  </si>
  <si>
    <t>HUS</t>
  </si>
  <si>
    <t>HUW</t>
  </si>
  <si>
    <t>HWE</t>
  </si>
  <si>
    <t>HWG</t>
  </si>
  <si>
    <t>HWS</t>
  </si>
  <si>
    <t>PLTE</t>
  </si>
  <si>
    <t>TRCE</t>
  </si>
  <si>
    <t>HOIST</t>
  </si>
  <si>
    <t>HM</t>
  </si>
  <si>
    <t>HP</t>
  </si>
  <si>
    <t>HST</t>
  </si>
  <si>
    <t>HOTC</t>
  </si>
  <si>
    <t>HTC</t>
  </si>
  <si>
    <t>HUMID</t>
  </si>
  <si>
    <t>DHM</t>
  </si>
  <si>
    <t>Dehumidifier</t>
  </si>
  <si>
    <t>HAS</t>
  </si>
  <si>
    <t>HAW</t>
  </si>
  <si>
    <t>ACR</t>
  </si>
  <si>
    <t>ACW</t>
  </si>
  <si>
    <t>AHU</t>
  </si>
  <si>
    <t>Air Handling Unit</t>
  </si>
  <si>
    <t>BSU</t>
  </si>
  <si>
    <t>CAE</t>
  </si>
  <si>
    <t>CAW</t>
  </si>
  <si>
    <t>CCE</t>
  </si>
  <si>
    <t>CCG</t>
  </si>
  <si>
    <t>CCL</t>
  </si>
  <si>
    <t>CR</t>
  </si>
  <si>
    <t>CRA</t>
  </si>
  <si>
    <t>CRAC</t>
  </si>
  <si>
    <t>CRE</t>
  </si>
  <si>
    <t>CWA</t>
  </si>
  <si>
    <t>CWE</t>
  </si>
  <si>
    <t>CWR</t>
  </si>
  <si>
    <t>DUCT</t>
  </si>
  <si>
    <t>ERV</t>
  </si>
  <si>
    <t>GBTC</t>
  </si>
  <si>
    <t>HVA</t>
  </si>
  <si>
    <t>HVP</t>
  </si>
  <si>
    <t>LVCW</t>
  </si>
  <si>
    <t>MAU</t>
  </si>
  <si>
    <t>Makeup Air Unit</t>
  </si>
  <si>
    <t>RUA</t>
  </si>
  <si>
    <t>SLW</t>
  </si>
  <si>
    <t>WA</t>
  </si>
  <si>
    <t>HX</t>
  </si>
  <si>
    <t>ACL</t>
  </si>
  <si>
    <t>DSH</t>
  </si>
  <si>
    <t>Desuperheater</t>
  </si>
  <si>
    <t>HXG</t>
  </si>
  <si>
    <t>HXO</t>
  </si>
  <si>
    <t>HXR</t>
  </si>
  <si>
    <t>HXS</t>
  </si>
  <si>
    <t>HXW</t>
  </si>
  <si>
    <t>ICLR</t>
  </si>
  <si>
    <t>Intercooler</t>
  </si>
  <si>
    <t>HYDRLC</t>
  </si>
  <si>
    <t>HYDS</t>
  </si>
  <si>
    <t>IGNTR</t>
  </si>
  <si>
    <t>IGNT</t>
  </si>
  <si>
    <t>Igniter</t>
  </si>
  <si>
    <t>INDCTR</t>
  </si>
  <si>
    <t>AI</t>
  </si>
  <si>
    <t>BI</t>
  </si>
  <si>
    <t>CI</t>
  </si>
  <si>
    <t>EI</t>
  </si>
  <si>
    <t>FFI</t>
  </si>
  <si>
    <t>FG</t>
  </si>
  <si>
    <t>FI</t>
  </si>
  <si>
    <t>FQI</t>
  </si>
  <si>
    <t>GI</t>
  </si>
  <si>
    <t>II</t>
  </si>
  <si>
    <t>JI</t>
  </si>
  <si>
    <t>KI</t>
  </si>
  <si>
    <t>KQI</t>
  </si>
  <si>
    <t>LG</t>
  </si>
  <si>
    <t>LI</t>
  </si>
  <si>
    <t>MDE</t>
  </si>
  <si>
    <t>MI</t>
  </si>
  <si>
    <t>PDI</t>
  </si>
  <si>
    <t>PHI</t>
  </si>
  <si>
    <t>PI</t>
  </si>
  <si>
    <t>QI</t>
  </si>
  <si>
    <t>RI</t>
  </si>
  <si>
    <t>SI</t>
  </si>
  <si>
    <t>SYN</t>
  </si>
  <si>
    <t>TDI</t>
  </si>
  <si>
    <t>TI</t>
  </si>
  <si>
    <t>UI</t>
  </si>
  <si>
    <t>VI</t>
  </si>
  <si>
    <t>WDI</t>
  </si>
  <si>
    <t>WI</t>
  </si>
  <si>
    <t>XI</t>
  </si>
  <si>
    <t>YI</t>
  </si>
  <si>
    <t>ZDI</t>
  </si>
  <si>
    <t>ZI</t>
  </si>
  <si>
    <t>INSTMT</t>
  </si>
  <si>
    <t>BAL</t>
  </si>
  <si>
    <t>EG</t>
  </si>
  <si>
    <t>IN</t>
  </si>
  <si>
    <t>PLT</t>
  </si>
  <si>
    <t>Plate</t>
  </si>
  <si>
    <t>SAI</t>
  </si>
  <si>
    <t>INSUL</t>
  </si>
  <si>
    <t>BATT</t>
  </si>
  <si>
    <t>RIGD</t>
  </si>
  <si>
    <t>INTRLK</t>
  </si>
  <si>
    <t>DIL</t>
  </si>
  <si>
    <t>JETPRI</t>
  </si>
  <si>
    <t>JCP</t>
  </si>
  <si>
    <t>JOIST</t>
  </si>
  <si>
    <t>IWD</t>
  </si>
  <si>
    <t>I-Beam, wide flange</t>
  </si>
  <si>
    <t>K</t>
  </si>
  <si>
    <t>K Series</t>
  </si>
  <si>
    <t>STL</t>
  </si>
  <si>
    <t>Joist, steel</t>
  </si>
  <si>
    <t>LADDER</t>
  </si>
  <si>
    <t>LADR</t>
  </si>
  <si>
    <t>Ladder</t>
  </si>
  <si>
    <t>LASER</t>
  </si>
  <si>
    <t>LASR</t>
  </si>
  <si>
    <t>Laser</t>
  </si>
  <si>
    <t>LIL</t>
  </si>
  <si>
    <t>LCHR</t>
  </si>
  <si>
    <t>Launcher</t>
  </si>
  <si>
    <t>DKLV</t>
  </si>
  <si>
    <t>DW</t>
  </si>
  <si>
    <t>Dumbwaiter</t>
  </si>
  <si>
    <t>EE</t>
  </si>
  <si>
    <t>EH</t>
  </si>
  <si>
    <t>LFT</t>
  </si>
  <si>
    <t>MATL</t>
  </si>
  <si>
    <t>PERS</t>
  </si>
  <si>
    <t>LIFTEQ</t>
  </si>
  <si>
    <t>LIGHT</t>
  </si>
  <si>
    <t>FIXT</t>
  </si>
  <si>
    <t>HALO</t>
  </si>
  <si>
    <t>HPS</t>
  </si>
  <si>
    <t>LED</t>
  </si>
  <si>
    <t>LF</t>
  </si>
  <si>
    <t>LN</t>
  </si>
  <si>
    <t>LSP</t>
  </si>
  <si>
    <t>LTE</t>
  </si>
  <si>
    <t>LTEC</t>
  </si>
  <si>
    <t>LTET</t>
  </si>
  <si>
    <t>LTNT</t>
  </si>
  <si>
    <t>LUV</t>
  </si>
  <si>
    <t>MERC</t>
  </si>
  <si>
    <t>MHAL</t>
  </si>
  <si>
    <t>STRB</t>
  </si>
  <si>
    <t>LTGPRO</t>
  </si>
  <si>
    <t>ATRM</t>
  </si>
  <si>
    <t>SPDE</t>
  </si>
  <si>
    <t>NECmod</t>
  </si>
  <si>
    <t>LUBRI</t>
  </si>
  <si>
    <t>LML</t>
  </si>
  <si>
    <t>MACH</t>
  </si>
  <si>
    <t>Machine</t>
  </si>
  <si>
    <t>MAGNET</t>
  </si>
  <si>
    <t>MGNT</t>
  </si>
  <si>
    <t>SCND</t>
  </si>
  <si>
    <t>MANFLD</t>
  </si>
  <si>
    <t>GAS</t>
  </si>
  <si>
    <t>H2O</t>
  </si>
  <si>
    <t>MANF</t>
  </si>
  <si>
    <t>MANHOL</t>
  </si>
  <si>
    <t>MHE</t>
  </si>
  <si>
    <t>MHFP</t>
  </si>
  <si>
    <t>MHS</t>
  </si>
  <si>
    <t>MWW</t>
  </si>
  <si>
    <t>MECHNL</t>
  </si>
  <si>
    <t>GRBX</t>
  </si>
  <si>
    <t>MECISM</t>
  </si>
  <si>
    <t>METER</t>
  </si>
  <si>
    <t>MGD</t>
  </si>
  <si>
    <t>MGR</t>
  </si>
  <si>
    <t>MHT</t>
  </si>
  <si>
    <t>MKH</t>
  </si>
  <si>
    <t>MMD</t>
  </si>
  <si>
    <t>MMO</t>
  </si>
  <si>
    <t>MPH</t>
  </si>
  <si>
    <t>MTR</t>
  </si>
  <si>
    <t>MW</t>
  </si>
  <si>
    <t>MIOX</t>
  </si>
  <si>
    <t>MDS</t>
  </si>
  <si>
    <t>MIXER</t>
  </si>
  <si>
    <t>MC</t>
  </si>
  <si>
    <t>MONITR</t>
  </si>
  <si>
    <t>CAM</t>
  </si>
  <si>
    <t>CASD</t>
  </si>
  <si>
    <t>CASR</t>
  </si>
  <si>
    <t>CSM</t>
  </si>
  <si>
    <t>GC</t>
  </si>
  <si>
    <t>GXT</t>
  </si>
  <si>
    <t>HFM</t>
  </si>
  <si>
    <t>LCC</t>
  </si>
  <si>
    <t>MON</t>
  </si>
  <si>
    <t>OM</t>
  </si>
  <si>
    <t>MSCOPE</t>
  </si>
  <si>
    <t>SCPE</t>
  </si>
  <si>
    <t>SEM</t>
  </si>
  <si>
    <t>MUFLR</t>
  </si>
  <si>
    <t>MUF</t>
  </si>
  <si>
    <t>Muffler</t>
  </si>
  <si>
    <t>OVEN</t>
  </si>
  <si>
    <t>AUTO</t>
  </si>
  <si>
    <t>Autoclave</t>
  </si>
  <si>
    <t>IND</t>
  </si>
  <si>
    <t>Induction Furnace</t>
  </si>
  <si>
    <t>RES</t>
  </si>
  <si>
    <t>RFHD</t>
  </si>
  <si>
    <t>TUBE</t>
  </si>
  <si>
    <t>PANEL</t>
  </si>
  <si>
    <t>CIP</t>
  </si>
  <si>
    <t>CMBP</t>
  </si>
  <si>
    <t>CPL</t>
  </si>
  <si>
    <t>LP</t>
  </si>
  <si>
    <t>MCC</t>
  </si>
  <si>
    <t>PL</t>
  </si>
  <si>
    <t>PNL</t>
  </si>
  <si>
    <t>PP</t>
  </si>
  <si>
    <t>PPDC</t>
  </si>
  <si>
    <t>RAP</t>
  </si>
  <si>
    <t>SWBD</t>
  </si>
  <si>
    <t>Switchboard (NEMA)</t>
  </si>
  <si>
    <t>SWGR</t>
  </si>
  <si>
    <t>PEN</t>
  </si>
  <si>
    <t>WP</t>
  </si>
  <si>
    <t>PILING</t>
  </si>
  <si>
    <t>PILE</t>
  </si>
  <si>
    <t>PIPING</t>
  </si>
  <si>
    <t>PIPE</t>
  </si>
  <si>
    <t>Pipe</t>
  </si>
  <si>
    <t>SMPL</t>
  </si>
  <si>
    <t>PKLOT</t>
  </si>
  <si>
    <t>PAVD</t>
  </si>
  <si>
    <t>UPVD</t>
  </si>
  <si>
    <t>PLUMB</t>
  </si>
  <si>
    <t>HB</t>
  </si>
  <si>
    <t>PLFX</t>
  </si>
  <si>
    <t>Plumb</t>
  </si>
  <si>
    <t>SNK</t>
  </si>
  <si>
    <t>TOLT</t>
  </si>
  <si>
    <t>URIN</t>
  </si>
  <si>
    <t>PORT</t>
  </si>
  <si>
    <t>AP</t>
  </si>
  <si>
    <t>BP</t>
  </si>
  <si>
    <t>PP@</t>
  </si>
  <si>
    <t>5.1mod</t>
  </si>
  <si>
    <t>SAMP</t>
  </si>
  <si>
    <t>IEEE</t>
  </si>
  <si>
    <t>TP</t>
  </si>
  <si>
    <t>POTTY</t>
  </si>
  <si>
    <t>PAP</t>
  </si>
  <si>
    <t>POWER</t>
  </si>
  <si>
    <t>ENG</t>
  </si>
  <si>
    <t>Engine</t>
  </si>
  <si>
    <t>HPU</t>
  </si>
  <si>
    <t>INVT</t>
  </si>
  <si>
    <t>Inverter</t>
  </si>
  <si>
    <t>JX</t>
  </si>
  <si>
    <t>MO</t>
  </si>
  <si>
    <t>PDU</t>
  </si>
  <si>
    <t>PVNL</t>
  </si>
  <si>
    <t>SUPR</t>
  </si>
  <si>
    <t>PPTT</t>
  </si>
  <si>
    <t>Pipette</t>
  </si>
  <si>
    <t>PRNT</t>
  </si>
  <si>
    <t>PRSDEV</t>
  </si>
  <si>
    <t>PRD</t>
  </si>
  <si>
    <t>Pressure Relief Device</t>
  </si>
  <si>
    <t>RPD</t>
  </si>
  <si>
    <t>Pump</t>
  </si>
  <si>
    <t>PAC</t>
  </si>
  <si>
    <t>PBF</t>
  </si>
  <si>
    <t>PC</t>
  </si>
  <si>
    <t>PCR</t>
  </si>
  <si>
    <t>PCT</t>
  </si>
  <si>
    <t>PDH</t>
  </si>
  <si>
    <t>PDW</t>
  </si>
  <si>
    <t>PFO</t>
  </si>
  <si>
    <t>PG</t>
  </si>
  <si>
    <t>PHO</t>
  </si>
  <si>
    <t>PHW</t>
  </si>
  <si>
    <t>PO</t>
  </si>
  <si>
    <t>PPB</t>
  </si>
  <si>
    <t>PS</t>
  </si>
  <si>
    <t>PSA</t>
  </si>
  <si>
    <t>PSR</t>
  </si>
  <si>
    <t>PSUB</t>
  </si>
  <si>
    <t>PSW</t>
  </si>
  <si>
    <t>PTW</t>
  </si>
  <si>
    <t>ACPV</t>
  </si>
  <si>
    <t>PWS</t>
  </si>
  <si>
    <t>REAC</t>
  </si>
  <si>
    <t>Reactor</t>
  </si>
  <si>
    <t>RECOVR</t>
  </si>
  <si>
    <t>CRU</t>
  </si>
  <si>
    <t>RECRDR</t>
  </si>
  <si>
    <t>CR@</t>
  </si>
  <si>
    <t>FR</t>
  </si>
  <si>
    <t>HZR</t>
  </si>
  <si>
    <t>JR</t>
  </si>
  <si>
    <t>LR</t>
  </si>
  <si>
    <t>PR@</t>
  </si>
  <si>
    <t>TR</t>
  </si>
  <si>
    <t>WR</t>
  </si>
  <si>
    <t>REGLTR</t>
  </si>
  <si>
    <t>Regulating Device</t>
  </si>
  <si>
    <t>DGRS</t>
  </si>
  <si>
    <t>NGRS</t>
  </si>
  <si>
    <t>REG</t>
  </si>
  <si>
    <t>RPG</t>
  </si>
  <si>
    <t>RPW</t>
  </si>
  <si>
    <t>RV</t>
  </si>
  <si>
    <t>RELAY</t>
  </si>
  <si>
    <t>AY</t>
  </si>
  <si>
    <t>BY</t>
  </si>
  <si>
    <t>EY</t>
  </si>
  <si>
    <t>FQY</t>
  </si>
  <si>
    <t>FY</t>
  </si>
  <si>
    <t>IY</t>
  </si>
  <si>
    <t>JY</t>
  </si>
  <si>
    <t>KY</t>
  </si>
  <si>
    <t>LY</t>
  </si>
  <si>
    <t>PDY</t>
  </si>
  <si>
    <t>PR</t>
  </si>
  <si>
    <t>PY</t>
  </si>
  <si>
    <t>QY</t>
  </si>
  <si>
    <t>RLY</t>
  </si>
  <si>
    <t>RY</t>
  </si>
  <si>
    <t>SY</t>
  </si>
  <si>
    <t>TDY</t>
  </si>
  <si>
    <t>TY</t>
  </si>
  <si>
    <t>UY</t>
  </si>
  <si>
    <t>VY</t>
  </si>
  <si>
    <t>WDY</t>
  </si>
  <si>
    <t>WY</t>
  </si>
  <si>
    <t>YY</t>
  </si>
  <si>
    <t>ZDY</t>
  </si>
  <si>
    <t>ZY</t>
  </si>
  <si>
    <t>RESN</t>
  </si>
  <si>
    <t>Resin</t>
  </si>
  <si>
    <t>RGD</t>
  </si>
  <si>
    <t>RNG</t>
  </si>
  <si>
    <t>CPRT</t>
  </si>
  <si>
    <t>CTRM</t>
  </si>
  <si>
    <t>MKGS</t>
  </si>
  <si>
    <t>PVMT</t>
  </si>
  <si>
    <t>RDLC</t>
  </si>
  <si>
    <t>RDPM</t>
  </si>
  <si>
    <t>RDSC</t>
  </si>
  <si>
    <t>RDUP</t>
  </si>
  <si>
    <t>RPP</t>
  </si>
  <si>
    <t>RSPM</t>
  </si>
  <si>
    <t>RSPT</t>
  </si>
  <si>
    <t>RUP</t>
  </si>
  <si>
    <t>SDWK</t>
  </si>
  <si>
    <t>Sidewalk</t>
  </si>
  <si>
    <t>SIGN</t>
  </si>
  <si>
    <t>SOIL</t>
  </si>
  <si>
    <t>SPSR</t>
  </si>
  <si>
    <t>SUBS</t>
  </si>
  <si>
    <t>TGNL</t>
  </si>
  <si>
    <t>TRL</t>
  </si>
  <si>
    <t>Trail</t>
  </si>
  <si>
    <t>TRM</t>
  </si>
  <si>
    <t>TUNL</t>
  </si>
  <si>
    <t>Tunnel</t>
  </si>
  <si>
    <t>ROBOT</t>
  </si>
  <si>
    <t>RMHD</t>
  </si>
  <si>
    <t>COVR</t>
  </si>
  <si>
    <t>RP</t>
  </si>
  <si>
    <t>Reference Point</t>
  </si>
  <si>
    <t>SAFETY</t>
  </si>
  <si>
    <t>FPE</t>
  </si>
  <si>
    <t>SAMPLR</t>
  </si>
  <si>
    <t>ASE</t>
  </si>
  <si>
    <t>SCRUBR</t>
  </si>
  <si>
    <t>SCB</t>
  </si>
  <si>
    <t>Scrubber</t>
  </si>
  <si>
    <t>SF</t>
  </si>
  <si>
    <t>SENSOR</t>
  </si>
  <si>
    <t>Master Element</t>
  </si>
  <si>
    <t>PAE</t>
  </si>
  <si>
    <t>BE</t>
  </si>
  <si>
    <t>CE</t>
  </si>
  <si>
    <t>FE@</t>
  </si>
  <si>
    <t>FQE</t>
  </si>
  <si>
    <t>IE</t>
  </si>
  <si>
    <t>JE</t>
  </si>
  <si>
    <t>KE</t>
  </si>
  <si>
    <t>LDC</t>
  </si>
  <si>
    <t>LE</t>
  </si>
  <si>
    <t>ME</t>
  </si>
  <si>
    <t>OI</t>
  </si>
  <si>
    <t>PDE</t>
  </si>
  <si>
    <t>PES</t>
  </si>
  <si>
    <t>PHE</t>
  </si>
  <si>
    <t>QE</t>
  </si>
  <si>
    <t>RE</t>
  </si>
  <si>
    <t>SE</t>
  </si>
  <si>
    <t>SESE</t>
  </si>
  <si>
    <t>SNSR</t>
  </si>
  <si>
    <t>TE</t>
  </si>
  <si>
    <t>VE</t>
  </si>
  <si>
    <t>WDE</t>
  </si>
  <si>
    <t>WE</t>
  </si>
  <si>
    <t>WRE</t>
  </si>
  <si>
    <t>YZ</t>
  </si>
  <si>
    <t>ZDE</t>
  </si>
  <si>
    <t>ZE</t>
  </si>
  <si>
    <t>SEPART</t>
  </si>
  <si>
    <t>SEP</t>
  </si>
  <si>
    <t>SO</t>
  </si>
  <si>
    <t>SEWAGE</t>
  </si>
  <si>
    <t>SLS</t>
  </si>
  <si>
    <t>SMF</t>
  </si>
  <si>
    <t>SHADES</t>
  </si>
  <si>
    <t>SHDE</t>
  </si>
  <si>
    <t>SHIELD</t>
  </si>
  <si>
    <t>SHOPEQ</t>
  </si>
  <si>
    <t>DP</t>
  </si>
  <si>
    <t>ETCH</t>
  </si>
  <si>
    <t>Etcher</t>
  </si>
  <si>
    <t>EWM</t>
  </si>
  <si>
    <t>GRB</t>
  </si>
  <si>
    <t>GRP</t>
  </si>
  <si>
    <t>GRS</t>
  </si>
  <si>
    <t>LAT</t>
  </si>
  <si>
    <t>Lathe</t>
  </si>
  <si>
    <t>LMF</t>
  </si>
  <si>
    <t>MF</t>
  </si>
  <si>
    <t>MM</t>
  </si>
  <si>
    <t>MNC</t>
  </si>
  <si>
    <t>PH</t>
  </si>
  <si>
    <t>PLSH</t>
  </si>
  <si>
    <t>Polisher</t>
  </si>
  <si>
    <t>PNCH</t>
  </si>
  <si>
    <t>Punch</t>
  </si>
  <si>
    <t>RMF</t>
  </si>
  <si>
    <t>SAW</t>
  </si>
  <si>
    <t>Saw</t>
  </si>
  <si>
    <t>SBL</t>
  </si>
  <si>
    <t>Sander</t>
  </si>
  <si>
    <t>SMC</t>
  </si>
  <si>
    <t>TOOL</t>
  </si>
  <si>
    <t>TQS</t>
  </si>
  <si>
    <t>TQW</t>
  </si>
  <si>
    <t>USC</t>
  </si>
  <si>
    <t>WB</t>
  </si>
  <si>
    <t>Workbench</t>
  </si>
  <si>
    <t>SHOWER</t>
  </si>
  <si>
    <t>COMB</t>
  </si>
  <si>
    <t>EW</t>
  </si>
  <si>
    <t>Eyewash</t>
  </si>
  <si>
    <t>SHD</t>
  </si>
  <si>
    <t>SHR</t>
  </si>
  <si>
    <t>SHS</t>
  </si>
  <si>
    <t>SHRDR</t>
  </si>
  <si>
    <t>SHDR</t>
  </si>
  <si>
    <t>Shredder</t>
  </si>
  <si>
    <t>SLAB</t>
  </si>
  <si>
    <t>SOFFIT</t>
  </si>
  <si>
    <t>SOFT</t>
  </si>
  <si>
    <t>SPACER</t>
  </si>
  <si>
    <t>DWR</t>
  </si>
  <si>
    <t>SPCR</t>
  </si>
  <si>
    <t>Spacer</t>
  </si>
  <si>
    <t>SPRT</t>
  </si>
  <si>
    <t>RSNT</t>
  </si>
  <si>
    <t>STND</t>
  </si>
  <si>
    <t>STACK</t>
  </si>
  <si>
    <t>STN</t>
  </si>
  <si>
    <t>STA</t>
  </si>
  <si>
    <t>TBTS</t>
  </si>
  <si>
    <t>STRG</t>
  </si>
  <si>
    <t>KRDX</t>
  </si>
  <si>
    <t>SHLO</t>
  </si>
  <si>
    <t>STRTR</t>
  </si>
  <si>
    <t>MSTR</t>
  </si>
  <si>
    <t>PSTR</t>
  </si>
  <si>
    <t>SUBSTN</t>
  </si>
  <si>
    <t>RCTR</t>
  </si>
  <si>
    <t>SSBU</t>
  </si>
  <si>
    <t>SUB</t>
  </si>
  <si>
    <t>Substation (HV)</t>
  </si>
  <si>
    <t>SUS</t>
  </si>
  <si>
    <t>SWITCH</t>
  </si>
  <si>
    <t>AIS</t>
  </si>
  <si>
    <t>AITS</t>
  </si>
  <si>
    <t>AS</t>
  </si>
  <si>
    <t>ASH</t>
  </si>
  <si>
    <t>ASHL</t>
  </si>
  <si>
    <t>ASL</t>
  </si>
  <si>
    <t>ATS</t>
  </si>
  <si>
    <t>BMS</t>
  </si>
  <si>
    <t>BSH</t>
  </si>
  <si>
    <t>BSHL</t>
  </si>
  <si>
    <t>BSL</t>
  </si>
  <si>
    <t>BTN</t>
  </si>
  <si>
    <t>CDD</t>
  </si>
  <si>
    <t>CIS</t>
  </si>
  <si>
    <t>CS@</t>
  </si>
  <si>
    <t>EIS</t>
  </si>
  <si>
    <t>ESH</t>
  </si>
  <si>
    <t>ESHL</t>
  </si>
  <si>
    <t>ESL</t>
  </si>
  <si>
    <t>FFS</t>
  </si>
  <si>
    <t>Switch, flow, ratio</t>
  </si>
  <si>
    <t>FFSH</t>
  </si>
  <si>
    <t>FFSL</t>
  </si>
  <si>
    <t>FIS</t>
  </si>
  <si>
    <t>FQIS</t>
  </si>
  <si>
    <t>FQS</t>
  </si>
  <si>
    <t>FQSH</t>
  </si>
  <si>
    <t>FQSL</t>
  </si>
  <si>
    <t>FS@</t>
  </si>
  <si>
    <t>FSH</t>
  </si>
  <si>
    <t>FSHL</t>
  </si>
  <si>
    <t>FSL</t>
  </si>
  <si>
    <t>FSW</t>
  </si>
  <si>
    <t>HIS</t>
  </si>
  <si>
    <t>HOA</t>
  </si>
  <si>
    <t>HS</t>
  </si>
  <si>
    <t>IIS</t>
  </si>
  <si>
    <t>ISH</t>
  </si>
  <si>
    <t>ISHL</t>
  </si>
  <si>
    <t>ISL</t>
  </si>
  <si>
    <t>JS</t>
  </si>
  <si>
    <t>JSH</t>
  </si>
  <si>
    <t>JSHL</t>
  </si>
  <si>
    <t>JSL</t>
  </si>
  <si>
    <t>KIS</t>
  </si>
  <si>
    <t>KS</t>
  </si>
  <si>
    <t>KSH</t>
  </si>
  <si>
    <t>KSHL</t>
  </si>
  <si>
    <t>KSL</t>
  </si>
  <si>
    <t>LIS</t>
  </si>
  <si>
    <t>LS</t>
  </si>
  <si>
    <t>LSH</t>
  </si>
  <si>
    <t>LSHL</t>
  </si>
  <si>
    <t>LSL</t>
  </si>
  <si>
    <t>MIS</t>
  </si>
  <si>
    <t>MTS</t>
  </si>
  <si>
    <t>PDIH</t>
  </si>
  <si>
    <t>PDIL</t>
  </si>
  <si>
    <t>PDIS</t>
  </si>
  <si>
    <t>PDSH</t>
  </si>
  <si>
    <t>PDSL</t>
  </si>
  <si>
    <t>PIS</t>
  </si>
  <si>
    <t>PS@</t>
  </si>
  <si>
    <t>PSH</t>
  </si>
  <si>
    <t>PSHL</t>
  </si>
  <si>
    <t>PSL</t>
  </si>
  <si>
    <t>QSH</t>
  </si>
  <si>
    <t>QSHL</t>
  </si>
  <si>
    <t>QSL</t>
  </si>
  <si>
    <t>RIS</t>
  </si>
  <si>
    <t>RSH</t>
  </si>
  <si>
    <t>RSHL</t>
  </si>
  <si>
    <t>RSL</t>
  </si>
  <si>
    <t>SIS</t>
  </si>
  <si>
    <t>SPM</t>
  </si>
  <si>
    <t>SSH</t>
  </si>
  <si>
    <t>SSHL</t>
  </si>
  <si>
    <t>SSL</t>
  </si>
  <si>
    <t>ST</t>
  </si>
  <si>
    <t>SV</t>
  </si>
  <si>
    <t>SW</t>
  </si>
  <si>
    <t>TDS</t>
  </si>
  <si>
    <t>TDSH</t>
  </si>
  <si>
    <t>TDSL</t>
  </si>
  <si>
    <t>TIS</t>
  </si>
  <si>
    <t>TS@</t>
  </si>
  <si>
    <t>TSH</t>
  </si>
  <si>
    <t>TSHL</t>
  </si>
  <si>
    <t>TSL</t>
  </si>
  <si>
    <t>VIS</t>
  </si>
  <si>
    <t>VS</t>
  </si>
  <si>
    <t>VSH</t>
  </si>
  <si>
    <t>VSHL</t>
  </si>
  <si>
    <t>VSL</t>
  </si>
  <si>
    <t>WDSH</t>
  </si>
  <si>
    <t>WDSL</t>
  </si>
  <si>
    <t>WIS</t>
  </si>
  <si>
    <t>WSH</t>
  </si>
  <si>
    <t>WSHL</t>
  </si>
  <si>
    <t>WSL</t>
  </si>
  <si>
    <t>XIS</t>
  </si>
  <si>
    <t>XZS</t>
  </si>
  <si>
    <t>YSH</t>
  </si>
  <si>
    <t>YSL</t>
  </si>
  <si>
    <t>ZDSH</t>
  </si>
  <si>
    <t>ZDSL</t>
  </si>
  <si>
    <t>ZIS</t>
  </si>
  <si>
    <t>ZS</t>
  </si>
  <si>
    <t>ZSC</t>
  </si>
  <si>
    <t>ZSH</t>
  </si>
  <si>
    <t>ZSHL</t>
  </si>
  <si>
    <t>ZSL</t>
  </si>
  <si>
    <t>SVC</t>
  </si>
  <si>
    <t>IEEE519</t>
  </si>
  <si>
    <t>TABLE</t>
  </si>
  <si>
    <t>PLAT</t>
  </si>
  <si>
    <t>TBL</t>
  </si>
  <si>
    <t>TTT</t>
  </si>
  <si>
    <t>Turntable</t>
  </si>
  <si>
    <t>TANK</t>
  </si>
  <si>
    <t>TAC</t>
  </si>
  <si>
    <t>TCA</t>
  </si>
  <si>
    <t>TCF</t>
  </si>
  <si>
    <t>TCI</t>
  </si>
  <si>
    <t>TCS</t>
  </si>
  <si>
    <t>TCW</t>
  </si>
  <si>
    <t>TEFF</t>
  </si>
  <si>
    <t>TFUL</t>
  </si>
  <si>
    <t>TG</t>
  </si>
  <si>
    <t>THP</t>
  </si>
  <si>
    <t>TK</t>
  </si>
  <si>
    <t>Tank</t>
  </si>
  <si>
    <t>TO</t>
  </si>
  <si>
    <t>TPWS</t>
  </si>
  <si>
    <t>TRC</t>
  </si>
  <si>
    <t>TRS</t>
  </si>
  <si>
    <t>TSA</t>
  </si>
  <si>
    <t>TV</t>
  </si>
  <si>
    <t>TWC</t>
  </si>
  <si>
    <t>TWD</t>
  </si>
  <si>
    <t>TWH</t>
  </si>
  <si>
    <t>TWS</t>
  </si>
  <si>
    <t>TWT</t>
  </si>
  <si>
    <t>TX</t>
  </si>
  <si>
    <t>VP</t>
  </si>
  <si>
    <t>TEST</t>
  </si>
  <si>
    <t>CBT</t>
  </si>
  <si>
    <t>GX</t>
  </si>
  <si>
    <t>PTR</t>
  </si>
  <si>
    <t>TQT</t>
  </si>
  <si>
    <t>TSTE</t>
  </si>
  <si>
    <t>WW</t>
  </si>
  <si>
    <t>TND</t>
  </si>
  <si>
    <t>CEO</t>
  </si>
  <si>
    <t>CEU</t>
  </si>
  <si>
    <t>LET</t>
  </si>
  <si>
    <t>PE</t>
  </si>
  <si>
    <t>TOTAL</t>
  </si>
  <si>
    <t>EQ</t>
  </si>
  <si>
    <t>FQ</t>
  </si>
  <si>
    <t>IQ</t>
  </si>
  <si>
    <t>JWHQ</t>
  </si>
  <si>
    <t>KQ</t>
  </si>
  <si>
    <t>TOWER</t>
  </si>
  <si>
    <t>TC</t>
  </si>
  <si>
    <t>TLA</t>
  </si>
  <si>
    <t>TMP</t>
  </si>
  <si>
    <t>TNL</t>
  </si>
  <si>
    <t>TTE</t>
  </si>
  <si>
    <t>TRACTR</t>
  </si>
  <si>
    <t>LDR</t>
  </si>
  <si>
    <t>MOWR</t>
  </si>
  <si>
    <t>TRCH</t>
  </si>
  <si>
    <t>TRCT</t>
  </si>
  <si>
    <t>TRAP</t>
  </si>
  <si>
    <t>TRP</t>
  </si>
  <si>
    <t>Trap</t>
  </si>
  <si>
    <t>TRPP</t>
  </si>
  <si>
    <t>TS</t>
  </si>
  <si>
    <t>TRLR</t>
  </si>
  <si>
    <t>TLRB</t>
  </si>
  <si>
    <t>TLRD</t>
  </si>
  <si>
    <t>TLRF</t>
  </si>
  <si>
    <t>TROLEY</t>
  </si>
  <si>
    <t>TRLY</t>
  </si>
  <si>
    <t>Trolley</t>
  </si>
  <si>
    <t>TRYT</t>
  </si>
  <si>
    <t>TRUCK</t>
  </si>
  <si>
    <t>CRGO</t>
  </si>
  <si>
    <t>DUMP</t>
  </si>
  <si>
    <t>FLAT</t>
  </si>
  <si>
    <t>FUEL</t>
  </si>
  <si>
    <t>PKUP</t>
  </si>
  <si>
    <t>TCTR</t>
  </si>
  <si>
    <t>TRCK</t>
  </si>
  <si>
    <t>UTV</t>
  </si>
  <si>
    <t>TUMBLR</t>
  </si>
  <si>
    <t>DT</t>
  </si>
  <si>
    <t>TURBIN</t>
  </si>
  <si>
    <t>TSD</t>
  </si>
  <si>
    <t>TURB</t>
  </si>
  <si>
    <t>VALVE</t>
  </si>
  <si>
    <t>AAV</t>
  </si>
  <si>
    <t>AFCV</t>
  </si>
  <si>
    <t>AOBV</t>
  </si>
  <si>
    <t>AOV</t>
  </si>
  <si>
    <t>ARV</t>
  </si>
  <si>
    <t>AWWA</t>
  </si>
  <si>
    <t>BFP</t>
  </si>
  <si>
    <t>BVT</t>
  </si>
  <si>
    <t>CTRV</t>
  </si>
  <si>
    <t>CV</t>
  </si>
  <si>
    <t>FCV</t>
  </si>
  <si>
    <t>FICV</t>
  </si>
  <si>
    <t>GV</t>
  </si>
  <si>
    <t>HV</t>
  </si>
  <si>
    <t>KCV</t>
  </si>
  <si>
    <t>KV</t>
  </si>
  <si>
    <t>LCV</t>
  </si>
  <si>
    <t>NV</t>
  </si>
  <si>
    <t>PCV</t>
  </si>
  <si>
    <t>PDCV</t>
  </si>
  <si>
    <t>PRV</t>
  </si>
  <si>
    <t>PSV</t>
  </si>
  <si>
    <t>RPV</t>
  </si>
  <si>
    <t>RVS</t>
  </si>
  <si>
    <t>SCV</t>
  </si>
  <si>
    <t>SOV</t>
  </si>
  <si>
    <t>TDCV</t>
  </si>
  <si>
    <t>V</t>
  </si>
  <si>
    <t>VABG</t>
  </si>
  <si>
    <t>VBG</t>
  </si>
  <si>
    <t>VBH</t>
  </si>
  <si>
    <t>VBK</t>
  </si>
  <si>
    <t>Vacuum Breaker</t>
  </si>
  <si>
    <t>VBO</t>
  </si>
  <si>
    <t>VBW</t>
  </si>
  <si>
    <t>VC</t>
  </si>
  <si>
    <t>VENT</t>
  </si>
  <si>
    <t>VEQG</t>
  </si>
  <si>
    <t>VM</t>
  </si>
  <si>
    <t>VPR</t>
  </si>
  <si>
    <t>WCV</t>
  </si>
  <si>
    <t>WDCV</t>
  </si>
  <si>
    <t>ZCV</t>
  </si>
  <si>
    <t>ZDCV</t>
  </si>
  <si>
    <t>VIBI</t>
  </si>
  <si>
    <t>WALL</t>
  </si>
  <si>
    <t>WATER</t>
  </si>
  <si>
    <t>DMN</t>
  </si>
  <si>
    <t>Demineralizer</t>
  </si>
  <si>
    <t>DNZ</t>
  </si>
  <si>
    <t>DWS</t>
  </si>
  <si>
    <t>IX</t>
  </si>
  <si>
    <t>ROU</t>
  </si>
  <si>
    <t>WHA</t>
  </si>
  <si>
    <t>WEIR</t>
  </si>
  <si>
    <t>WGS</t>
  </si>
  <si>
    <t>WELL</t>
  </si>
  <si>
    <t>WINDOW</t>
  </si>
  <si>
    <t>SKYL</t>
  </si>
  <si>
    <t>WDO</t>
  </si>
  <si>
    <t>WNDW</t>
  </si>
  <si>
    <t>XFCART</t>
  </si>
  <si>
    <t>CART</t>
  </si>
  <si>
    <t>XFMR</t>
  </si>
  <si>
    <t>XFIH</t>
  </si>
  <si>
    <t>XFRD</t>
  </si>
  <si>
    <t>XFRP</t>
  </si>
  <si>
    <t>XFRR</t>
  </si>
  <si>
    <t>XMTR</t>
  </si>
  <si>
    <t>AIT</t>
  </si>
  <si>
    <t>ART</t>
  </si>
  <si>
    <t>AT</t>
  </si>
  <si>
    <t>BIT</t>
  </si>
  <si>
    <t>BRT</t>
  </si>
  <si>
    <t>BT</t>
  </si>
  <si>
    <t>CIT</t>
  </si>
  <si>
    <t>CT</t>
  </si>
  <si>
    <t>EIT</t>
  </si>
  <si>
    <t>ERT</t>
  </si>
  <si>
    <t>FFT</t>
  </si>
  <si>
    <t>FIT</t>
  </si>
  <si>
    <t>FQIT</t>
  </si>
  <si>
    <t>FQT</t>
  </si>
  <si>
    <t>FRT</t>
  </si>
  <si>
    <t>FT</t>
  </si>
  <si>
    <t>IIT</t>
  </si>
  <si>
    <t>IRT</t>
  </si>
  <si>
    <t>IT</t>
  </si>
  <si>
    <t>JIT</t>
  </si>
  <si>
    <t>JRT</t>
  </si>
  <si>
    <t>JT</t>
  </si>
  <si>
    <t>JWHT</t>
  </si>
  <si>
    <t>KIT</t>
  </si>
  <si>
    <t>KQT</t>
  </si>
  <si>
    <t>KRT</t>
  </si>
  <si>
    <t>KT</t>
  </si>
  <si>
    <t>LIT</t>
  </si>
  <si>
    <t>LRT</t>
  </si>
  <si>
    <t>LT</t>
  </si>
  <si>
    <t>MIT</t>
  </si>
  <si>
    <t>MT</t>
  </si>
  <si>
    <t>PAT</t>
  </si>
  <si>
    <t>PDIT</t>
  </si>
  <si>
    <t>PDRT</t>
  </si>
  <si>
    <t>PDT</t>
  </si>
  <si>
    <t>PIT</t>
  </si>
  <si>
    <t>PRT</t>
  </si>
  <si>
    <t>PT</t>
  </si>
  <si>
    <t>QIT</t>
  </si>
  <si>
    <t>QRT</t>
  </si>
  <si>
    <t>QT</t>
  </si>
  <si>
    <t>RIT</t>
  </si>
  <si>
    <t>RRT</t>
  </si>
  <si>
    <t>RT</t>
  </si>
  <si>
    <t>SIT</t>
  </si>
  <si>
    <t>SRT</t>
  </si>
  <si>
    <t>ST@</t>
  </si>
  <si>
    <t>TDIT</t>
  </si>
  <si>
    <t>TDRT</t>
  </si>
  <si>
    <t>TDT</t>
  </si>
  <si>
    <t>TIT</t>
  </si>
  <si>
    <t>TRT</t>
  </si>
  <si>
    <t>TT</t>
  </si>
  <si>
    <t>VIT</t>
  </si>
  <si>
    <t>VRT</t>
  </si>
  <si>
    <t>VT</t>
  </si>
  <si>
    <t>WDIT</t>
  </si>
  <si>
    <t>WDRT</t>
  </si>
  <si>
    <t>WDT</t>
  </si>
  <si>
    <t>WIT</t>
  </si>
  <si>
    <t>WRT</t>
  </si>
  <si>
    <t>WT</t>
  </si>
  <si>
    <t>XIT</t>
  </si>
  <si>
    <t>XT</t>
  </si>
  <si>
    <t>YT</t>
  </si>
  <si>
    <t>ZDIT</t>
  </si>
  <si>
    <t>ZDRT</t>
  </si>
  <si>
    <t>ZDT</t>
  </si>
  <si>
    <t>ZIT</t>
  </si>
  <si>
    <t>ZRT</t>
  </si>
  <si>
    <t>ZT</t>
  </si>
  <si>
    <t>XRAY</t>
  </si>
  <si>
    <t>Crit Safety</t>
  </si>
  <si>
    <t>Design</t>
  </si>
  <si>
    <t>Active</t>
  </si>
  <si>
    <t>Inactive</t>
  </si>
  <si>
    <t>Retired</t>
  </si>
  <si>
    <t>Removed</t>
  </si>
  <si>
    <t>B</t>
  </si>
  <si>
    <t>Builder Managed Equipment</t>
  </si>
  <si>
    <t>C</t>
  </si>
  <si>
    <t>Crane Inspection</t>
  </si>
  <si>
    <t>E</t>
  </si>
  <si>
    <t>G</t>
  </si>
  <si>
    <t>Above Ground Storage Tank</t>
  </si>
  <si>
    <t>H</t>
  </si>
  <si>
    <t>Heat Generating Device</t>
  </si>
  <si>
    <t>I</t>
  </si>
  <si>
    <t>L</t>
  </si>
  <si>
    <t>Oven</t>
  </si>
  <si>
    <t>AO</t>
  </si>
  <si>
    <t>General</t>
  </si>
  <si>
    <t>Compressed Air</t>
  </si>
  <si>
    <t>Electrical Distribution System</t>
  </si>
  <si>
    <t>Effluent</t>
  </si>
  <si>
    <t>Lighting</t>
  </si>
  <si>
    <t>Chemical Injection</t>
  </si>
  <si>
    <t>XRD</t>
  </si>
  <si>
    <t>Mechanical</t>
  </si>
  <si>
    <t>Motorized</t>
  </si>
  <si>
    <t>Type Name</t>
  </si>
  <si>
    <t>Subtype Name</t>
  </si>
  <si>
    <t>Actuator</t>
  </si>
  <si>
    <t>Air</t>
  </si>
  <si>
    <t>Electrical</t>
  </si>
  <si>
    <t>Generic</t>
  </si>
  <si>
    <t>American Disabilities Act</t>
  </si>
  <si>
    <t>Lift, Wheelchair, Inclined</t>
  </si>
  <si>
    <t>Lift, Wheelchair, Vertical</t>
  </si>
  <si>
    <t>Ramp (Bldg./sidewalk)</t>
  </si>
  <si>
    <t>Airbox</t>
  </si>
  <si>
    <t>Atmospheric Control Box</t>
  </si>
  <si>
    <t>Constant Air Volume</t>
  </si>
  <si>
    <t>Variable Are Volume box w/ fan</t>
  </si>
  <si>
    <t>Variable Air Volume</t>
  </si>
  <si>
    <t>Analyzer</t>
  </si>
  <si>
    <t>Combustible Gas</t>
  </si>
  <si>
    <t>Carbon Monoxide</t>
  </si>
  <si>
    <t>Alarm, Continuous Air Monitors</t>
  </si>
  <si>
    <t>Voltage</t>
  </si>
  <si>
    <t>Flow</t>
  </si>
  <si>
    <t>HVAC  Bldg. 030141 Only</t>
  </si>
  <si>
    <t>Current</t>
  </si>
  <si>
    <t>Power</t>
  </si>
  <si>
    <t>Level</t>
  </si>
  <si>
    <t>LAHH</t>
  </si>
  <si>
    <t>Level, High-High</t>
  </si>
  <si>
    <t>Moisture</t>
  </si>
  <si>
    <t>MOA</t>
  </si>
  <si>
    <t>Motor</t>
  </si>
  <si>
    <t>Notification Appliance, Audio</t>
  </si>
  <si>
    <t>Notification Appliance, Audio and Visual</t>
  </si>
  <si>
    <t>Notification Appliance, Visual</t>
  </si>
  <si>
    <t>Oxygen, Indicating</t>
  </si>
  <si>
    <t>Oxygen, monitoring</t>
  </si>
  <si>
    <t xml:space="preserve">Pressure </t>
  </si>
  <si>
    <t>PAH</t>
  </si>
  <si>
    <t>Pressure, High</t>
  </si>
  <si>
    <t>PAHH</t>
  </si>
  <si>
    <t>Pressure, High-High</t>
  </si>
  <si>
    <t>PAL</t>
  </si>
  <si>
    <t>Pressure, Low</t>
  </si>
  <si>
    <t>PALL</t>
  </si>
  <si>
    <t>Pressure, Low-Low</t>
  </si>
  <si>
    <t>Differential Pressure</t>
  </si>
  <si>
    <t>Radiation</t>
  </si>
  <si>
    <t>Access, Red-light</t>
  </si>
  <si>
    <t>Speed</t>
  </si>
  <si>
    <t>Temperature</t>
  </si>
  <si>
    <t>TAHH</t>
  </si>
  <si>
    <t>Temperature, High-High</t>
  </si>
  <si>
    <t>Vibration</t>
  </si>
  <si>
    <t>VAHH</t>
  </si>
  <si>
    <t>Vibration, High-High</t>
  </si>
  <si>
    <t xml:space="preserve">Special </t>
  </si>
  <si>
    <t xml:space="preserve">Zone or Position </t>
  </si>
  <si>
    <t>Anchor</t>
  </si>
  <si>
    <t>Wall, Ceiling, Floor etc.</t>
  </si>
  <si>
    <t>Analytical Instrument</t>
  </si>
  <si>
    <t>Oxygen (Used here as oxygen analyzer and controller, preferred to use MONITR/OM)</t>
  </si>
  <si>
    <t>Well</t>
  </si>
  <si>
    <t>Generic (RLUOB only)</t>
  </si>
  <si>
    <t xml:space="preserve">Residual Gas </t>
  </si>
  <si>
    <t>Mass Spectrometer or other</t>
  </si>
  <si>
    <t>X-ray Powder Diffraction</t>
  </si>
  <si>
    <t>X-ray Fluorescence Spectrometer</t>
  </si>
  <si>
    <t>Appliance</t>
  </si>
  <si>
    <t>Household Dryer</t>
  </si>
  <si>
    <t>Dish/glass washer/sterilizer</t>
  </si>
  <si>
    <t>Freezer</t>
  </si>
  <si>
    <t>Ice Maker</t>
  </si>
  <si>
    <t>Armor Plate</t>
  </si>
  <si>
    <t>Armor Plate (e.g. ceiling)</t>
  </si>
  <si>
    <t>Barrier</t>
  </si>
  <si>
    <t>Moister</t>
  </si>
  <si>
    <t>Rail, bollard, gate, etc.</t>
  </si>
  <si>
    <t>Electric Gate</t>
  </si>
  <si>
    <t>Hydraulic Gate</t>
  </si>
  <si>
    <t>Electric Road Block</t>
  </si>
  <si>
    <t>Hydraulic Road Block</t>
  </si>
  <si>
    <t>Basin</t>
  </si>
  <si>
    <t>Pools at Otowi, Berms</t>
  </si>
  <si>
    <t>Bath</t>
  </si>
  <si>
    <t>Circulator/heated/fridge</t>
  </si>
  <si>
    <t>Constant Temperature</t>
  </si>
  <si>
    <t>Density</t>
  </si>
  <si>
    <t>Battery</t>
  </si>
  <si>
    <t>Bank of Batteries</t>
  </si>
  <si>
    <t>Battery/Battery Box</t>
  </si>
  <si>
    <t>Battery Charger</t>
  </si>
  <si>
    <t>Badge Reader</t>
  </si>
  <si>
    <t>Beam</t>
  </si>
  <si>
    <t>All Type and Material</t>
  </si>
  <si>
    <t>Berm</t>
  </si>
  <si>
    <t>Border that controls leaks/etc.</t>
  </si>
  <si>
    <t>Trailers, sheds, etc.</t>
  </si>
  <si>
    <t>Block</t>
  </si>
  <si>
    <t>Electrical Terminal</t>
  </si>
  <si>
    <t>Boiler</t>
  </si>
  <si>
    <t>Hot Water</t>
  </si>
  <si>
    <t>Box</t>
  </si>
  <si>
    <t>Field Termination</t>
  </si>
  <si>
    <t>Junction</t>
  </si>
  <si>
    <t>Bus Duct</t>
  </si>
  <si>
    <t>Bus Duct (aboveground)</t>
  </si>
  <si>
    <t>Cabinet</t>
  </si>
  <si>
    <t>Cabinet (include  Control)</t>
  </si>
  <si>
    <t>Capacitor</t>
  </si>
  <si>
    <t>Non-pad Mounted</t>
  </si>
  <si>
    <t>Pad Mounted</t>
  </si>
  <si>
    <t>Ceiling</t>
  </si>
  <si>
    <t>Construction</t>
  </si>
  <si>
    <t>Finish</t>
  </si>
  <si>
    <t>CENT</t>
  </si>
  <si>
    <t>Centrifuge</t>
  </si>
  <si>
    <t>Projects</t>
  </si>
  <si>
    <t>Circuit Breaker</t>
  </si>
  <si>
    <t>Starting</t>
  </si>
  <si>
    <t>Anode</t>
  </si>
  <si>
    <t>Equalizer</t>
  </si>
  <si>
    <t xml:space="preserve">Field  </t>
  </si>
  <si>
    <t>Running</t>
  </si>
  <si>
    <t xml:space="preserve">AC </t>
  </si>
  <si>
    <t>DC</t>
  </si>
  <si>
    <t>Air (MV or HV)</t>
  </si>
  <si>
    <t>Enclosed</t>
  </si>
  <si>
    <t xml:space="preserve"> Circuit Breaker</t>
  </si>
  <si>
    <t>Gas (MV or HV)</t>
  </si>
  <si>
    <t>Oil (MV or HV)</t>
  </si>
  <si>
    <t>Vacuum (MV or HV)</t>
  </si>
  <si>
    <t>Ground Fault Interrupter</t>
  </si>
  <si>
    <t>Insulated Case (LV swbd)</t>
  </si>
  <si>
    <t>Low Voltage Power</t>
  </si>
  <si>
    <t>Molded Case (pnlbd/ swbd)</t>
  </si>
  <si>
    <t>Collector</t>
  </si>
  <si>
    <t>Dust</t>
  </si>
  <si>
    <t>Collector (e. drip/catch pan)</t>
  </si>
  <si>
    <t>Compactor</t>
  </si>
  <si>
    <t>Earth, Asphalt, etc.</t>
  </si>
  <si>
    <t>Trash</t>
  </si>
  <si>
    <t>Connector</t>
  </si>
  <si>
    <t>Connector or Coupling</t>
  </si>
  <si>
    <t>Flexible (e.  hose)</t>
  </si>
  <si>
    <t>Master</t>
  </si>
  <si>
    <t>Start-Running Transition</t>
  </si>
  <si>
    <t>Isolating</t>
  </si>
  <si>
    <t>Load-Resistor</t>
  </si>
  <si>
    <t>Field Changing</t>
  </si>
  <si>
    <t>Controller</t>
  </si>
  <si>
    <t>Burner</t>
  </si>
  <si>
    <t>Pneumatic Flow</t>
  </si>
  <si>
    <t>FCO</t>
  </si>
  <si>
    <t>Flow Control Operator (specific type of flow controller in TA16 on steam supplied heaters)</t>
  </si>
  <si>
    <t>FIC</t>
  </si>
  <si>
    <t>Flow Indicating</t>
  </si>
  <si>
    <t>Remote I/O Adaptor Mod</t>
  </si>
  <si>
    <t>Time</t>
  </si>
  <si>
    <t>Indicating, Level</t>
  </si>
  <si>
    <t>Pressure</t>
  </si>
  <si>
    <t>Indicate Differential Pressure</t>
  </si>
  <si>
    <t>Indicating Pressure</t>
  </si>
  <si>
    <t>Programmable Logic</t>
  </si>
  <si>
    <t>Remote Terminal Unit</t>
  </si>
  <si>
    <t>Speed, Indicating</t>
  </si>
  <si>
    <t>Indicating, Temperature</t>
  </si>
  <si>
    <t>Recording Temperature</t>
  </si>
  <si>
    <t>Drive, Variable Frequency</t>
  </si>
  <si>
    <t>Presence or State</t>
  </si>
  <si>
    <t>Indicate Presence or State</t>
  </si>
  <si>
    <t>Structural Column</t>
  </si>
  <si>
    <t>Communication</t>
  </si>
  <si>
    <t>Chassis (Ethernet)</t>
  </si>
  <si>
    <t>Mixer (e. PA)</t>
  </si>
  <si>
    <t>Outlet, Non-telephone</t>
  </si>
  <si>
    <t>Telecom, data jack, phone</t>
  </si>
  <si>
    <t>Trunked Radio</t>
  </si>
  <si>
    <t>Computer</t>
  </si>
  <si>
    <t>Central Processing Unit</t>
  </si>
  <si>
    <t>Terminal, cathode, solid state</t>
  </si>
  <si>
    <t>Condensate Neutralizer</t>
  </si>
  <si>
    <t>Condenser (process/steam)</t>
  </si>
  <si>
    <t>Turbine Exhaust</t>
  </si>
  <si>
    <t>Containment</t>
  </si>
  <si>
    <t>Fume Hood</t>
  </si>
  <si>
    <t>Glovebox</t>
  </si>
  <si>
    <t>Glove Component</t>
  </si>
  <si>
    <t>Open Front Hood</t>
  </si>
  <si>
    <t>Seal (or Gasket)</t>
  </si>
  <si>
    <t>Secondary Containment</t>
  </si>
  <si>
    <t>Introductory/Exchange</t>
  </si>
  <si>
    <t>110 Gallon Drum</t>
  </si>
  <si>
    <t>55 Gallon Drum</t>
  </si>
  <si>
    <t>85 Gallon Drum</t>
  </si>
  <si>
    <t>Standard Waste Box</t>
  </si>
  <si>
    <t>Ten Drum Over pack</t>
  </si>
  <si>
    <t xml:space="preserve">TRUPACT-II, HALFPACT </t>
  </si>
  <si>
    <t>Conveyor</t>
  </si>
  <si>
    <t>Conveyor or Feeder (belt/auger/vibratory, etc.)</t>
  </si>
  <si>
    <t>Cooler</t>
  </si>
  <si>
    <t>Cooler/Cryocooler</t>
  </si>
  <si>
    <t>Water (drinking fountains)</t>
  </si>
  <si>
    <t>CRACK</t>
  </si>
  <si>
    <t>Crack</t>
  </si>
  <si>
    <t>CRCK</t>
  </si>
  <si>
    <t>Crack/fissure in Confinement Structure
Covers any penetration in containment structure not by design. Design penetrations covered by WCFD.</t>
  </si>
  <si>
    <t>Crane</t>
  </si>
  <si>
    <t>Jib</t>
  </si>
  <si>
    <t>Monorail</t>
  </si>
  <si>
    <t>Mobile, Fixed Crane</t>
  </si>
  <si>
    <t>Gantry</t>
  </si>
  <si>
    <t>Curbing</t>
  </si>
  <si>
    <t>Asphalt/Concrete</t>
  </si>
  <si>
    <t>CVD Sphere</t>
  </si>
  <si>
    <t>Cylinder</t>
  </si>
  <si>
    <t>Cylinder (gas, hydraulic, air)</t>
  </si>
  <si>
    <t>BDD</t>
  </si>
  <si>
    <t>Backdraft</t>
  </si>
  <si>
    <t xml:space="preserve">Fire  </t>
  </si>
  <si>
    <t>Smoke</t>
  </si>
  <si>
    <t>Volume</t>
  </si>
  <si>
    <t>Deck</t>
  </si>
  <si>
    <t>Deck (bridge, roof)</t>
  </si>
  <si>
    <t>Device</t>
  </si>
  <si>
    <t>Stopping</t>
  </si>
  <si>
    <t>Control Power Disconnecting</t>
  </si>
  <si>
    <t>Reversing</t>
  </si>
  <si>
    <t>Over speed</t>
  </si>
  <si>
    <t>Synchronous Speed</t>
  </si>
  <si>
    <t>Under speed</t>
  </si>
  <si>
    <t>Speed, Frequency Matching</t>
  </si>
  <si>
    <t>Temperature Control</t>
  </si>
  <si>
    <t>Apparatus Thermal</t>
  </si>
  <si>
    <t>Separate Excitation</t>
  </si>
  <si>
    <t>Master Sequence</t>
  </si>
  <si>
    <t>Brush-Operating/Slip-Ring</t>
  </si>
  <si>
    <t>Polarity/Polarizing Voltage</t>
  </si>
  <si>
    <t>Bearing Protective</t>
  </si>
  <si>
    <t>Manual Trans/Select</t>
  </si>
  <si>
    <t>Short-Circuiting or Grounding</t>
  </si>
  <si>
    <t>Notching or Jogging</t>
  </si>
  <si>
    <t>Control, Permissive</t>
  </si>
  <si>
    <t>Accelerating</t>
  </si>
  <si>
    <t>Decelerating</t>
  </si>
  <si>
    <t>Network Communication</t>
  </si>
  <si>
    <t>Phase Shifting Device</t>
  </si>
  <si>
    <t>Reagent/Remote Transfer Device</t>
  </si>
  <si>
    <t>Diffuser</t>
  </si>
  <si>
    <t>Aeration Basin</t>
  </si>
  <si>
    <t>HVAC Grille/Register/Diff/etc.</t>
  </si>
  <si>
    <t>Display</t>
  </si>
  <si>
    <t>Display Screen</t>
  </si>
  <si>
    <t>Radiological Confinement</t>
  </si>
  <si>
    <t>Air Curtain</t>
  </si>
  <si>
    <t>Airlock</t>
  </si>
  <si>
    <t>Motorized (hinged doors)</t>
  </si>
  <si>
    <t xml:space="preserve">Blast Resistant </t>
  </si>
  <si>
    <t>Roll-up Electric</t>
  </si>
  <si>
    <t>Hydraulically Operated</t>
  </si>
  <si>
    <t>Roll-up Manuel</t>
  </si>
  <si>
    <t>Pneumatically Operated</t>
  </si>
  <si>
    <t>Structural Fire</t>
  </si>
  <si>
    <t>Electrical Fire</t>
  </si>
  <si>
    <t>Mechanical Fire</t>
  </si>
  <si>
    <t>Marine</t>
  </si>
  <si>
    <t>Magnetic Release</t>
  </si>
  <si>
    <t>Sliding</t>
  </si>
  <si>
    <t>Shield Plug</t>
  </si>
  <si>
    <t>Strike</t>
  </si>
  <si>
    <t>Floor</t>
  </si>
  <si>
    <t>Drive</t>
  </si>
  <si>
    <t>Fluid</t>
  </si>
  <si>
    <t>DRPTWR</t>
  </si>
  <si>
    <t>Drop Tower</t>
  </si>
  <si>
    <t>DROP</t>
  </si>
  <si>
    <t>Dryer</t>
  </si>
  <si>
    <t>Air, Desiccant</t>
  </si>
  <si>
    <t>Air, Refrigerant</t>
  </si>
  <si>
    <t>Catalyst</t>
  </si>
  <si>
    <t>Gas, Refrigerant</t>
  </si>
  <si>
    <t>Disconnect</t>
  </si>
  <si>
    <t>Hand-operated</t>
  </si>
  <si>
    <t>Motor-operated</t>
  </si>
  <si>
    <t>Ejector</t>
  </si>
  <si>
    <t>Air-ejector, Steam</t>
  </si>
  <si>
    <t>Elecrn</t>
  </si>
  <si>
    <t>Attenuator- Sound, etc.</t>
  </si>
  <si>
    <t>Enclosure</t>
  </si>
  <si>
    <t>Box Enclosure</t>
  </si>
  <si>
    <t>Expansion Joint</t>
  </si>
  <si>
    <t>Expansion Joint(piping, bridge)</t>
  </si>
  <si>
    <t>Booster</t>
  </si>
  <si>
    <t>Circulating</t>
  </si>
  <si>
    <t xml:space="preserve">Condenser  </t>
  </si>
  <si>
    <t>Cooling Tower</t>
  </si>
  <si>
    <t>Exhaust, Fume Hood</t>
  </si>
  <si>
    <t>Filter Unit</t>
  </si>
  <si>
    <t>Flue Gas Recirculation</t>
  </si>
  <si>
    <t>Return or Recirculation</t>
  </si>
  <si>
    <t>Supply</t>
  </si>
  <si>
    <t>Cage (wire/fence, restrain)</t>
  </si>
  <si>
    <t>Filter</t>
  </si>
  <si>
    <t>Air, Bag/Box</t>
  </si>
  <si>
    <t>Air, Cleanable</t>
  </si>
  <si>
    <t>Air, Fire</t>
  </si>
  <si>
    <t>Air, HEPA (or gas)</t>
  </si>
  <si>
    <t>Air, Charcoal</t>
  </si>
  <si>
    <t>Air, Mat</t>
  </si>
  <si>
    <t>Air, Pad</t>
  </si>
  <si>
    <t>Air, Replaceable (roughing)</t>
  </si>
  <si>
    <t>Air, Electrostatic</t>
  </si>
  <si>
    <t>Frame</t>
  </si>
  <si>
    <t>Cartridge or Canister</t>
  </si>
  <si>
    <t>Oil</t>
  </si>
  <si>
    <t>Roll</t>
  </si>
  <si>
    <t>HEPA, Portable unit/vacuum</t>
  </si>
  <si>
    <t>MIST</t>
  </si>
  <si>
    <t xml:space="preserve">Filter, Mist </t>
  </si>
  <si>
    <t>Shaker, Graphite</t>
  </si>
  <si>
    <t>Fire Detector</t>
  </si>
  <si>
    <t>Control, Panel, Fire Alarm</t>
  </si>
  <si>
    <t>Battery, Fire Control Panel</t>
  </si>
  <si>
    <t>Halon, Control, Panel</t>
  </si>
  <si>
    <t>Heat (XTS Preferred)</t>
  </si>
  <si>
    <t>High Sensitivity, Smoke</t>
  </si>
  <si>
    <t>Module, Control Panel</t>
  </si>
  <si>
    <t>Pull, Box</t>
  </si>
  <si>
    <t>Pull Station (TA-55 only)</t>
  </si>
  <si>
    <t>Fire Suppression</t>
  </si>
  <si>
    <t>Actuator, Fire Device</t>
  </si>
  <si>
    <t>Extinguish System, Gas/Halon</t>
  </si>
  <si>
    <t>Extinguisher</t>
  </si>
  <si>
    <t>Extinguishing Agent Class D</t>
  </si>
  <si>
    <t>Fire Department Connection</t>
  </si>
  <si>
    <t>Dry Chemical</t>
  </si>
  <si>
    <t>Wet Chemical</t>
  </si>
  <si>
    <t>Wet Foam</t>
  </si>
  <si>
    <t>Wet Foam Pre-action</t>
  </si>
  <si>
    <t>Hose Station</t>
  </si>
  <si>
    <t>Post Indicating Valve
There are no PIVA's (an internally alarmed PIV)
Some PIV's have an external position switch that initiates an alarm. These switches would be a "component" of the PIV.</t>
  </si>
  <si>
    <t>Sprinkler, Dry/Pre-action comb.</t>
  </si>
  <si>
    <t>Sprinkler, Anti-freeze</t>
  </si>
  <si>
    <t>Sprinkler (Head)</t>
  </si>
  <si>
    <t>Temperature, Safety Device</t>
  </si>
  <si>
    <t>Block Hydrant</t>
  </si>
  <si>
    <t>Exh Ventilation 550001 only</t>
  </si>
  <si>
    <t>Sprinkler Standpipe Fill Cup</t>
  </si>
  <si>
    <t>Hand Operated Valve</t>
  </si>
  <si>
    <t>Pressure Indicator</t>
  </si>
  <si>
    <t>XSR</t>
  </si>
  <si>
    <t>Riser, Shotgun (aka Straight Pipe Riser)</t>
  </si>
  <si>
    <t>Trim Isolation/Test Valve</t>
  </si>
  <si>
    <t>XVCK</t>
  </si>
  <si>
    <t>Valve, Check (Do not use, here to cover legacy records only)</t>
  </si>
  <si>
    <t>Valve, Air Vent</t>
  </si>
  <si>
    <t>Water Motor Gong</t>
  </si>
  <si>
    <t>Tamper Switch</t>
  </si>
  <si>
    <t>Fixture</t>
  </si>
  <si>
    <t>Generic for Holding Device</t>
  </si>
  <si>
    <t>Footer</t>
  </si>
  <si>
    <t>Construction for Walls</t>
  </si>
  <si>
    <t>Load Frame</t>
  </si>
  <si>
    <t>FRAM</t>
  </si>
  <si>
    <t>FRKE</t>
  </si>
  <si>
    <t>Forklift, Electric</t>
  </si>
  <si>
    <t>FRKF</t>
  </si>
  <si>
    <t>Forklift, Fueled (gasoline, diesel, propane, etc.)</t>
  </si>
  <si>
    <t>Furnishing</t>
  </si>
  <si>
    <t>Auxiliary Motor or Motor</t>
  </si>
  <si>
    <t>Diesel Engine</t>
  </si>
  <si>
    <t>Generator, generic (Use specific acronym when possible)</t>
  </si>
  <si>
    <t>Natural Gas Engine</t>
  </si>
  <si>
    <t>Steam Driven</t>
  </si>
  <si>
    <t>Permanent Magnet</t>
  </si>
  <si>
    <t>Resistance, Load Bank</t>
  </si>
  <si>
    <t>Hatch</t>
  </si>
  <si>
    <t>Heater</t>
  </si>
  <si>
    <t>Element</t>
  </si>
  <si>
    <t>Furnace, Gas Fired</t>
  </si>
  <si>
    <t>Deaerating</t>
  </si>
  <si>
    <t>Duct, Electric</t>
  </si>
  <si>
    <t>Duct, Gas</t>
  </si>
  <si>
    <t>Feed Water, High pressure</t>
  </si>
  <si>
    <t>Feed Water, Intermediate pressure</t>
  </si>
  <si>
    <t>Feed Water, Low pressure</t>
  </si>
  <si>
    <t>Unit, Air, Steam-electric</t>
  </si>
  <si>
    <t>Tank, Electric</t>
  </si>
  <si>
    <t>Heater (e. Electric Element)</t>
  </si>
  <si>
    <t>Unit, Air, Electric</t>
  </si>
  <si>
    <t>Unit, Air, Gas</t>
  </si>
  <si>
    <t>Unit, Air, Infrared</t>
  </si>
  <si>
    <t xml:space="preserve">Unit, Air, Steam </t>
  </si>
  <si>
    <t>Unit, Air, Water</t>
  </si>
  <si>
    <t>Water, Electric</t>
  </si>
  <si>
    <t>Water, Gas</t>
  </si>
  <si>
    <t>Water, Steam</t>
  </si>
  <si>
    <t>Light, Pilot</t>
  </si>
  <si>
    <t>Trace, Freeze Protection</t>
  </si>
  <si>
    <t>Horizontal Air Bearing</t>
  </si>
  <si>
    <t>Hoist/Winch</t>
  </si>
  <si>
    <t xml:space="preserve">Electric </t>
  </si>
  <si>
    <t xml:space="preserve">Manual  </t>
  </si>
  <si>
    <t>Pneumatic/Hydraulic</t>
  </si>
  <si>
    <t>TA 55 Only</t>
  </si>
  <si>
    <t>Hot Cell</t>
  </si>
  <si>
    <t>Humidifier</t>
  </si>
  <si>
    <t>Air, Steam</t>
  </si>
  <si>
    <t>Air, Water</t>
  </si>
  <si>
    <t>Heating, Ventilation, Air Condition</t>
  </si>
  <si>
    <t>Air Condition, Refrigerant</t>
  </si>
  <si>
    <t>Air Condition, Window Unit</t>
  </si>
  <si>
    <t>Branch Selector Unit</t>
  </si>
  <si>
    <t>Cooler, Air, Evaporative</t>
  </si>
  <si>
    <t>Cooler, Air, Water</t>
  </si>
  <si>
    <t>Coil, Cooling, Evaporative</t>
  </si>
  <si>
    <t>Coil, Cooling, Glycol</t>
  </si>
  <si>
    <t>Coil, Cooling</t>
  </si>
  <si>
    <t>Compressor, Refrigerant</t>
  </si>
  <si>
    <t>Condenser, Refrigerant, Air-cooled</t>
  </si>
  <si>
    <t>Computer Room Air Condition</t>
  </si>
  <si>
    <t>Condenser, Refrigerant, Evaporative</t>
  </si>
  <si>
    <t>Chiller, Water, Absorption</t>
  </si>
  <si>
    <t>Chiller, Water, Evaporative</t>
  </si>
  <si>
    <t>Chiller, Water, Refrigerant</t>
  </si>
  <si>
    <t>Ventilation Duct</t>
  </si>
  <si>
    <t>Energy Recovery Ventilator</t>
  </si>
  <si>
    <t>Coil Unit</t>
  </si>
  <si>
    <t>Glovebox Thermal Condition</t>
  </si>
  <si>
    <t>Grille, Register, Diffuser, Louver</t>
  </si>
  <si>
    <t>Coil, Heating</t>
  </si>
  <si>
    <t>Heating Ventilation Air Condition</t>
  </si>
  <si>
    <t>Heating Ventilation Plenum Frame</t>
  </si>
  <si>
    <t>Limited Volume Chilled Water (chiller, refrigerant, unique to F01)</t>
  </si>
  <si>
    <t>Limit Volume Circulation Chill Water</t>
  </si>
  <si>
    <t>Refrigeration Unit, Air Cooled</t>
  </si>
  <si>
    <t>Slinger, Water Spray</t>
  </si>
  <si>
    <t>HVAC System for Entire Building</t>
  </si>
  <si>
    <t>TRN</t>
  </si>
  <si>
    <t>HVAC Train</t>
  </si>
  <si>
    <t>Washer, Air</t>
  </si>
  <si>
    <t>Heat Exchanger</t>
  </si>
  <si>
    <t>After cooler</t>
  </si>
  <si>
    <t>Glycol</t>
  </si>
  <si>
    <t>Refrigerant</t>
  </si>
  <si>
    <t xml:space="preserve">Steam  </t>
  </si>
  <si>
    <t>Water</t>
  </si>
  <si>
    <t>Hydraulic</t>
  </si>
  <si>
    <t xml:space="preserve">Cylinder  </t>
  </si>
  <si>
    <t>System</t>
  </si>
  <si>
    <t>Indicator</t>
  </si>
  <si>
    <t>Conductivity</t>
  </si>
  <si>
    <t>Column, Water</t>
  </si>
  <si>
    <t>Flow, Ratio</t>
  </si>
  <si>
    <t>Sight Glass, Flow</t>
  </si>
  <si>
    <t>Flow, Totalized</t>
  </si>
  <si>
    <t>Ground</t>
  </si>
  <si>
    <t>Time, Totalized</t>
  </si>
  <si>
    <t>Sight Glass, Level</t>
  </si>
  <si>
    <t>Measuring Device</t>
  </si>
  <si>
    <t>Oxygen</t>
  </si>
  <si>
    <t>Pressure Differential</t>
  </si>
  <si>
    <t>pH</t>
  </si>
  <si>
    <t>Quantity</t>
  </si>
  <si>
    <t>Synchro scope</t>
  </si>
  <si>
    <t>Differential Temperature</t>
  </si>
  <si>
    <t>Multivariable</t>
  </si>
  <si>
    <t>Force Differential</t>
  </si>
  <si>
    <t>Weight or Force</t>
  </si>
  <si>
    <t>Special</t>
  </si>
  <si>
    <t>Deviation</t>
  </si>
  <si>
    <t>Instrument</t>
  </si>
  <si>
    <t>Balance or Scale</t>
  </si>
  <si>
    <t>Electro Corrector, Gas</t>
  </si>
  <si>
    <t>Solution Assay</t>
  </si>
  <si>
    <t>Insulation</t>
  </si>
  <si>
    <t>Fiberglass Batt</t>
  </si>
  <si>
    <t>Rigid</t>
  </si>
  <si>
    <t>Interlock</t>
  </si>
  <si>
    <t>Door (Airlock)</t>
  </si>
  <si>
    <t>Jet Priming</t>
  </si>
  <si>
    <t>Jet, Condenser, Priming</t>
  </si>
  <si>
    <t>Joist</t>
  </si>
  <si>
    <t>Dock Levelers</t>
  </si>
  <si>
    <t>Elevator, Electric</t>
  </si>
  <si>
    <t>Elevator, Hydraulic</t>
  </si>
  <si>
    <t>Material</t>
  </si>
  <si>
    <t>Personnel</t>
  </si>
  <si>
    <t xml:space="preserve"> Lift Equipment</t>
  </si>
  <si>
    <t>Halogen</t>
  </si>
  <si>
    <t>High Pressure Sodium</t>
  </si>
  <si>
    <t>Fluorescent</t>
  </si>
  <si>
    <t>Incandescent</t>
  </si>
  <si>
    <t>Low Pressure Sodium</t>
  </si>
  <si>
    <t>Security Perimeter</t>
  </si>
  <si>
    <t>Emergency</t>
  </si>
  <si>
    <t>Emergency/Exit Sign Combo</t>
  </si>
  <si>
    <t>Exit Sign, Tritium, etc.</t>
  </si>
  <si>
    <t>Exit Sign, Lit (Non-tritium)</t>
  </si>
  <si>
    <t>Ultraviolet</t>
  </si>
  <si>
    <t>Mercury Vapor</t>
  </si>
  <si>
    <t>Metal Halide</t>
  </si>
  <si>
    <t>Light, Strobe, Beacon</t>
  </si>
  <si>
    <t>Lighting Protection</t>
  </si>
  <si>
    <t>Air Terminal</t>
  </si>
  <si>
    <t>Surge Protective Device</t>
  </si>
  <si>
    <t>Lubricator</t>
  </si>
  <si>
    <t>Mainline</t>
  </si>
  <si>
    <t>Magnet</t>
  </si>
  <si>
    <t>Non-Superconductor</t>
  </si>
  <si>
    <t>Superconductor</t>
  </si>
  <si>
    <t>Manifold</t>
  </si>
  <si>
    <t>Gas Cylinders/Bottles</t>
  </si>
  <si>
    <t>Water System</t>
  </si>
  <si>
    <t>Manhole</t>
  </si>
  <si>
    <t>Gearbox</t>
  </si>
  <si>
    <t>Mechanism</t>
  </si>
  <si>
    <t>Position Changing</t>
  </si>
  <si>
    <t>Meter</t>
  </si>
  <si>
    <t>Gas, District</t>
  </si>
  <si>
    <t>Gas Revenue</t>
  </si>
  <si>
    <t>Humidity or Temperature</t>
  </si>
  <si>
    <t>Kilowatt Per Hour</t>
  </si>
  <si>
    <t>Multimeter, Digital</t>
  </si>
  <si>
    <t>Megohm</t>
  </si>
  <si>
    <t>Meter (Generic)</t>
  </si>
  <si>
    <t>Mixed-oxidant</t>
  </si>
  <si>
    <t>Disinfection System</t>
  </si>
  <si>
    <t>Consult CH 1 POC before use</t>
  </si>
  <si>
    <t>Mixer</t>
  </si>
  <si>
    <t>COMP</t>
  </si>
  <si>
    <t>Components</t>
  </si>
  <si>
    <t>Chemical</t>
  </si>
  <si>
    <t>Other than Chemical and Sound</t>
  </si>
  <si>
    <t>Monitor</t>
  </si>
  <si>
    <t>Mechanical, Condition</t>
  </si>
  <si>
    <t>Atmospheric Conditions</t>
  </si>
  <si>
    <t xml:space="preserve">Continuous Air  </t>
  </si>
  <si>
    <t>Criticality Alarm Sys Detector</t>
  </si>
  <si>
    <t>Criticality Alarm Sys Ratemeter</t>
  </si>
  <si>
    <t>Continuous Air, Supervisor Module</t>
  </si>
  <si>
    <t>Gas Chromatograph</t>
  </si>
  <si>
    <t>Leak Detector or Tester</t>
  </si>
  <si>
    <t>Hand and Foot</t>
  </si>
  <si>
    <t>Logic Control Chassis</t>
  </si>
  <si>
    <t>Oxygen (Preferred, see also ANLYZR/AO where used as oxygen controller)</t>
  </si>
  <si>
    <t xml:space="preserve">Personnel Contamination </t>
  </si>
  <si>
    <t>Microscope</t>
  </si>
  <si>
    <t>Scanning Electron</t>
  </si>
  <si>
    <t>Electric Resistance Furnace/Oven</t>
  </si>
  <si>
    <t>Radio Frequency Heater Device</t>
  </si>
  <si>
    <t>Tube within Oven</t>
  </si>
  <si>
    <t>Panel</t>
  </si>
  <si>
    <t>Camera Interface</t>
  </si>
  <si>
    <t>Combination</t>
  </si>
  <si>
    <t>Control (TA 55 Only)</t>
  </si>
  <si>
    <t>Control</t>
  </si>
  <si>
    <t>Emergency Power</t>
  </si>
  <si>
    <t>Motor Control Center</t>
  </si>
  <si>
    <t>Power, Direct Current</t>
  </si>
  <si>
    <t>Remote Access</t>
  </si>
  <si>
    <t>Switchgear (ANSI)</t>
  </si>
  <si>
    <t>Penetration</t>
  </si>
  <si>
    <t>Floor or Ceiling</t>
  </si>
  <si>
    <t>Wall or Roof</t>
  </si>
  <si>
    <t>Piling</t>
  </si>
  <si>
    <t>Caps</t>
  </si>
  <si>
    <t>Piping</t>
  </si>
  <si>
    <t>FLNG</t>
  </si>
  <si>
    <t>Flange</t>
  </si>
  <si>
    <t>Orifice, Restricting</t>
  </si>
  <si>
    <t>Sampling</t>
  </si>
  <si>
    <t>Parking Lot</t>
  </si>
  <si>
    <t>Paved</t>
  </si>
  <si>
    <t>Unpaved</t>
  </si>
  <si>
    <t>Plumbing</t>
  </si>
  <si>
    <t>Hose Bib</t>
  </si>
  <si>
    <t>Generic Fixture, Sanitary Sew</t>
  </si>
  <si>
    <t>Sink</t>
  </si>
  <si>
    <t xml:space="preserve">Toilet or Commode, Sanitary </t>
  </si>
  <si>
    <t>Urinal, Sanitary Sewer</t>
  </si>
  <si>
    <t>Test Point or Port</t>
  </si>
  <si>
    <t>Sampler</t>
  </si>
  <si>
    <t>Toilet</t>
  </si>
  <si>
    <t>Mobile (Port-a-Potty)</t>
  </si>
  <si>
    <t>Power Unit, Hydraulic</t>
  </si>
  <si>
    <t>Power Supply, Electric</t>
  </si>
  <si>
    <t>Motor Use</t>
  </si>
  <si>
    <t>Power Distribution Unit</t>
  </si>
  <si>
    <t>Photovoltaic Panel</t>
  </si>
  <si>
    <t>Electric Supply Suppressor</t>
  </si>
  <si>
    <t>Printer</t>
  </si>
  <si>
    <t>Printer or Plotter</t>
  </si>
  <si>
    <t>Program</t>
  </si>
  <si>
    <t>ODR</t>
  </si>
  <si>
    <t>Operations Directive, not a real piece of equipment</t>
  </si>
  <si>
    <t>Program, not real piece of equipment</t>
  </si>
  <si>
    <t>Pressure Safety System</t>
  </si>
  <si>
    <t>Pressure Device</t>
  </si>
  <si>
    <t>Rupture Disk or Disc</t>
  </si>
  <si>
    <t>Vacuum, Air Cooled</t>
  </si>
  <si>
    <t>Acid or Chemical</t>
  </si>
  <si>
    <t>Boiler Feed</t>
  </si>
  <si>
    <t>Chilled/Cooling Water</t>
  </si>
  <si>
    <t>Hot Water, Domestic</t>
  </si>
  <si>
    <t xml:space="preserve">Hot Water </t>
  </si>
  <si>
    <t>Pressure, Boosting</t>
  </si>
  <si>
    <t>Sump</t>
  </si>
  <si>
    <t>Sampler Air</t>
  </si>
  <si>
    <t>Sewage Raw</t>
  </si>
  <si>
    <t>Submersible</t>
  </si>
  <si>
    <t>Sealant Water</t>
  </si>
  <si>
    <t>Tempered Water</t>
  </si>
  <si>
    <t>Water Spray</t>
  </si>
  <si>
    <t>Waste Treatment</t>
  </si>
  <si>
    <t>Recovery</t>
  </si>
  <si>
    <t>Condensate Recover Unit</t>
  </si>
  <si>
    <t>Recorder</t>
  </si>
  <si>
    <t>Frequency</t>
  </si>
  <si>
    <t>Regulator</t>
  </si>
  <si>
    <t xml:space="preserve">Natural Gas  </t>
  </si>
  <si>
    <t>Gas Bottle</t>
  </si>
  <si>
    <t>Pressure, Gas</t>
  </si>
  <si>
    <t>Pressure, Water</t>
  </si>
  <si>
    <t>Relay</t>
  </si>
  <si>
    <t>Time-Delay Starting/Closing</t>
  </si>
  <si>
    <t>Checking or Interlocking</t>
  </si>
  <si>
    <t>Distance</t>
  </si>
  <si>
    <t>Static Breaker Failure</t>
  </si>
  <si>
    <t>Under voltage</t>
  </si>
  <si>
    <t>Directional Power</t>
  </si>
  <si>
    <t>Undercurrent or Under power</t>
  </si>
  <si>
    <t>Field</t>
  </si>
  <si>
    <t>Unit Sequence Starting</t>
  </si>
  <si>
    <t>Phase-Balance Current/Reverse</t>
  </si>
  <si>
    <t>Phase-Sequence Voltage</t>
  </si>
  <si>
    <t>Incomplete Sequence</t>
  </si>
  <si>
    <t>Machine/Transformer Thermal</t>
  </si>
  <si>
    <t>Instantaneous Overcurrent</t>
  </si>
  <si>
    <t>AC Time Overcurrent</t>
  </si>
  <si>
    <t>Exciter or DC Generator</t>
  </si>
  <si>
    <t>Power Factor</t>
  </si>
  <si>
    <t>Field Application</t>
  </si>
  <si>
    <t>Rectifier Failure</t>
  </si>
  <si>
    <t>Overvoltage</t>
  </si>
  <si>
    <t>Voltage or Current Balance</t>
  </si>
  <si>
    <t>Current Balance</t>
  </si>
  <si>
    <t>Time-Delay Stopping/Opening</t>
  </si>
  <si>
    <t>Ground Detector</t>
  </si>
  <si>
    <t>AC Directional Overcurrent</t>
  </si>
  <si>
    <t>Blocking</t>
  </si>
  <si>
    <t>DC Overcurrent</t>
  </si>
  <si>
    <t>Out-of-Step Protective</t>
  </si>
  <si>
    <t>AC Reclosing</t>
  </si>
  <si>
    <t>DC Reclosing</t>
  </si>
  <si>
    <t>Automatic Selective Control</t>
  </si>
  <si>
    <t>Carrier/Pilot-Wire Receiver</t>
  </si>
  <si>
    <t>Locking-Out</t>
  </si>
  <si>
    <t>Differential Protective</t>
  </si>
  <si>
    <t>Voltage Directional</t>
  </si>
  <si>
    <t>Voltage/Power Directional</t>
  </si>
  <si>
    <t>Tripping</t>
  </si>
  <si>
    <t>Phase Discordance Handling</t>
  </si>
  <si>
    <t>Flow, Quantity</t>
  </si>
  <si>
    <t>Flow Rate</t>
  </si>
  <si>
    <t xml:space="preserve">Time </t>
  </si>
  <si>
    <t>Protective</t>
  </si>
  <si>
    <t>Relay Module (TA 55 Only)</t>
  </si>
  <si>
    <t>Vibration Analysis</t>
  </si>
  <si>
    <t xml:space="preserve">Position  </t>
  </si>
  <si>
    <t>Radiation Generating Device</t>
  </si>
  <si>
    <t>Roads &amp; Grounds</t>
  </si>
  <si>
    <t>Counter, Portable</t>
  </si>
  <si>
    <t>Counter, Permanent</t>
  </si>
  <si>
    <t>Markings</t>
  </si>
  <si>
    <t>Pavement (Asphalt/Concrete)</t>
  </si>
  <si>
    <t>Local</t>
  </si>
  <si>
    <t>Primary</t>
  </si>
  <si>
    <t>Secondary</t>
  </si>
  <si>
    <t>Road/Park Lots, Paved</t>
  </si>
  <si>
    <t>Sign, Radar Speed, Permanent</t>
  </si>
  <si>
    <t>Sign, Radar Speed, Portable</t>
  </si>
  <si>
    <t>Road/Park Lots, Unpaved</t>
  </si>
  <si>
    <t>Sign</t>
  </si>
  <si>
    <t>Soil</t>
  </si>
  <si>
    <t>Superstructure</t>
  </si>
  <si>
    <t>Substructure</t>
  </si>
  <si>
    <t>Signal, Traffic</t>
  </si>
  <si>
    <t>Traffic Calming</t>
  </si>
  <si>
    <t>Robot</t>
  </si>
  <si>
    <t>Robotic Material Handler</t>
  </si>
  <si>
    <t>Roof</t>
  </si>
  <si>
    <t>Covering</t>
  </si>
  <si>
    <t>Safety</t>
  </si>
  <si>
    <t>Fall Protecting Equipment</t>
  </si>
  <si>
    <t>Air Sampler, Exhaust Stack</t>
  </si>
  <si>
    <t>Screen Bar</t>
  </si>
  <si>
    <t>Screen Bar, Mechanical</t>
  </si>
  <si>
    <t>Fume</t>
  </si>
  <si>
    <t>Seal</t>
  </si>
  <si>
    <t>Seals/Gaskets/O Rings</t>
  </si>
  <si>
    <t>Sensor</t>
  </si>
  <si>
    <t>Detector, Flame (e. Boiler)</t>
  </si>
  <si>
    <t xml:space="preserve">Flow, Quantity </t>
  </si>
  <si>
    <t>Load Cell</t>
  </si>
  <si>
    <t xml:space="preserve">pH  </t>
  </si>
  <si>
    <t>Seismic</t>
  </si>
  <si>
    <t>Wear</t>
  </si>
  <si>
    <t>Separator</t>
  </si>
  <si>
    <t>Generic (Outside of F01, TANK/TSA is used for air separators)</t>
  </si>
  <si>
    <t>Sewage</t>
  </si>
  <si>
    <t>Lift Station</t>
  </si>
  <si>
    <t>Main, Force</t>
  </si>
  <si>
    <t>Shades</t>
  </si>
  <si>
    <t>Shades (Window/Door)</t>
  </si>
  <si>
    <t>Radioactive or Other</t>
  </si>
  <si>
    <t>SHKTBL</t>
  </si>
  <si>
    <t>Shaker Table</t>
  </si>
  <si>
    <t>AMPL</t>
  </si>
  <si>
    <t>SHKR</t>
  </si>
  <si>
    <t>Shaker</t>
  </si>
  <si>
    <t>Shop Equipment</t>
  </si>
  <si>
    <t>Drill Press</t>
  </si>
  <si>
    <t>Electric Welder</t>
  </si>
  <si>
    <t>Grinder Belt</t>
  </si>
  <si>
    <t>Grinder Pedestal</t>
  </si>
  <si>
    <t>Grinder Surface</t>
  </si>
  <si>
    <t>Lock, Metal Former</t>
  </si>
  <si>
    <t>Metal Forming Machine</t>
  </si>
  <si>
    <t>Milling Machine</t>
  </si>
  <si>
    <t>Mill, Numeric Control</t>
  </si>
  <si>
    <t>Press, Hydraulic</t>
  </si>
  <si>
    <t>Roller, Metal Forming</t>
  </si>
  <si>
    <t>Sand Blaster</t>
  </si>
  <si>
    <t>Shear, Metal Cutting</t>
  </si>
  <si>
    <t>Tool/Tooling</t>
  </si>
  <si>
    <t>Screwdriver, Torque</t>
  </si>
  <si>
    <t>Wrench, Torque</t>
  </si>
  <si>
    <t>Ultrasonic Cleaner or Bath</t>
  </si>
  <si>
    <t>Shower</t>
  </si>
  <si>
    <t>Combination Safety Shower/Eye</t>
  </si>
  <si>
    <t>Decontamination</t>
  </si>
  <si>
    <t>Enclosure (General Use)</t>
  </si>
  <si>
    <t>Slab</t>
  </si>
  <si>
    <t>Slab, Standard on Grade</t>
  </si>
  <si>
    <t>Underside Archi. Structure</t>
  </si>
  <si>
    <t>Bisco Divider</t>
  </si>
  <si>
    <t>Support</t>
  </si>
  <si>
    <t>Restraint (includes beams, cables, etc.)</t>
  </si>
  <si>
    <t>Support Mechanism</t>
  </si>
  <si>
    <t>Support/Stand</t>
  </si>
  <si>
    <t>Stack</t>
  </si>
  <si>
    <t>Station</t>
  </si>
  <si>
    <t>(Except Breathing Air)</t>
  </si>
  <si>
    <t>Tube Trailer Station</t>
  </si>
  <si>
    <t>Storage</t>
  </si>
  <si>
    <t>Automated and Retrieval</t>
  </si>
  <si>
    <t>Shelves or Shelf</t>
  </si>
  <si>
    <t>Starter</t>
  </si>
  <si>
    <t xml:space="preserve">Pneumatic  </t>
  </si>
  <si>
    <t>Substation</t>
  </si>
  <si>
    <t>Current Limiting Reactor</t>
  </si>
  <si>
    <t>Bus (HV)</t>
  </si>
  <si>
    <t>Unit, Secondary</t>
  </si>
  <si>
    <t>Switch</t>
  </si>
  <si>
    <t xml:space="preserve">Unit Sequence  </t>
  </si>
  <si>
    <t>Shunting or Discharge</t>
  </si>
  <si>
    <t>Synchronizing/ism Check Drive</t>
  </si>
  <si>
    <t>Position (HV)</t>
  </si>
  <si>
    <t>Pressure (HV)</t>
  </si>
  <si>
    <t>Line</t>
  </si>
  <si>
    <t>Indicating, Analyzer</t>
  </si>
  <si>
    <t>Transmitting, Indicating, Analyzer</t>
  </si>
  <si>
    <t>Analyzer High</t>
  </si>
  <si>
    <t>Analyzer, High or Low</t>
  </si>
  <si>
    <t>Analyzer, Low</t>
  </si>
  <si>
    <t>Automatic, Transfer</t>
  </si>
  <si>
    <t>Balanced Magnetic</t>
  </si>
  <si>
    <t>Burner, High</t>
  </si>
  <si>
    <t>Burner High or Low</t>
  </si>
  <si>
    <t>Burner Low</t>
  </si>
  <si>
    <t>Button</t>
  </si>
  <si>
    <t>Circuit Disconnect</t>
  </si>
  <si>
    <t>Indicating Conductivity</t>
  </si>
  <si>
    <t xml:space="preserve">Switch, conductivity  Historical, use SWITCH/CS </t>
  </si>
  <si>
    <t>Indicating Voltage</t>
  </si>
  <si>
    <t>Voltage High</t>
  </si>
  <si>
    <t>Voltage High or Low</t>
  </si>
  <si>
    <t>Voltage Low</t>
  </si>
  <si>
    <t>Flow Ratio High</t>
  </si>
  <si>
    <t>Flow Ratio Low</t>
  </si>
  <si>
    <t>Indicating Flow</t>
  </si>
  <si>
    <t>Indicating Totalizing Flow</t>
  </si>
  <si>
    <t>Flow Totalized</t>
  </si>
  <si>
    <t>Flow Quantity High</t>
  </si>
  <si>
    <t>Flow Quantity Low</t>
  </si>
  <si>
    <t>Flow High</t>
  </si>
  <si>
    <t>Flow High or Low</t>
  </si>
  <si>
    <t>Flow Low</t>
  </si>
  <si>
    <t>Flow (TA-55 Not Preferred)</t>
  </si>
  <si>
    <t>Indicating Hand</t>
  </si>
  <si>
    <t>Hand Off Auto or Selector</t>
  </si>
  <si>
    <t xml:space="preserve">Hand  </t>
  </si>
  <si>
    <t xml:space="preserve">Indicating Current </t>
  </si>
  <si>
    <t>Current High</t>
  </si>
  <si>
    <t>Current High or Low</t>
  </si>
  <si>
    <t>Current Low</t>
  </si>
  <si>
    <t>Power High</t>
  </si>
  <si>
    <t>Power High or Low</t>
  </si>
  <si>
    <t>Power Low</t>
  </si>
  <si>
    <t>Indicating Time</t>
  </si>
  <si>
    <t>Timer</t>
  </si>
  <si>
    <t>Time High</t>
  </si>
  <si>
    <t>Time High or Low</t>
  </si>
  <si>
    <t>Time Low</t>
  </si>
  <si>
    <t>Indicating Level</t>
  </si>
  <si>
    <t>Level High</t>
  </si>
  <si>
    <t>LSHH</t>
  </si>
  <si>
    <t>Level High-High</t>
  </si>
  <si>
    <t>Level High or Low</t>
  </si>
  <si>
    <t>Level Low</t>
  </si>
  <si>
    <t>LSLL</t>
  </si>
  <si>
    <t>Level Low-Low</t>
  </si>
  <si>
    <t>Indicating Moisture</t>
  </si>
  <si>
    <t>Manuel Transfer</t>
  </si>
  <si>
    <t>Indicate Press. Diff. High</t>
  </si>
  <si>
    <t>Indicate Press. Diff. Low</t>
  </si>
  <si>
    <t>Indicate Pressure Differential</t>
  </si>
  <si>
    <t>Pressure Differential High</t>
  </si>
  <si>
    <t>Pressure Differential Low</t>
  </si>
  <si>
    <t>Pressure High</t>
  </si>
  <si>
    <t>Pressure High or Low</t>
  </si>
  <si>
    <t>Pressure Low</t>
  </si>
  <si>
    <t>PSLL</t>
  </si>
  <si>
    <t>Pressure Low-Low</t>
  </si>
  <si>
    <t>Quantity High</t>
  </si>
  <si>
    <t>Quantity High or Low</t>
  </si>
  <si>
    <t>Quantity Low</t>
  </si>
  <si>
    <t>Indicating Radiation</t>
  </si>
  <si>
    <t>Radiation High</t>
  </si>
  <si>
    <t>Radiation High or Low</t>
  </si>
  <si>
    <t>Radiation Low</t>
  </si>
  <si>
    <t>Indicating Speed</t>
  </si>
  <si>
    <t>Speed High</t>
  </si>
  <si>
    <t>Speed High or Low</t>
  </si>
  <si>
    <t>Speed Low</t>
  </si>
  <si>
    <t>Transformer</t>
  </si>
  <si>
    <t>Temperature Differential</t>
  </si>
  <si>
    <t>Temp. Differential High</t>
  </si>
  <si>
    <t>Temp. Differential Low</t>
  </si>
  <si>
    <t>Indicating Temperature</t>
  </si>
  <si>
    <t>Temperature High</t>
  </si>
  <si>
    <t>Temperature High or Low</t>
  </si>
  <si>
    <t>Temperature Low</t>
  </si>
  <si>
    <t>Indicating Vibration</t>
  </si>
  <si>
    <t>Vibration High</t>
  </si>
  <si>
    <t>Vibration High or Low</t>
  </si>
  <si>
    <t>Vibration Low</t>
  </si>
  <si>
    <t>Force Differential High</t>
  </si>
  <si>
    <t>Force Differential Low</t>
  </si>
  <si>
    <t>Indicating Weight or Force</t>
  </si>
  <si>
    <t>Weight or Force High</t>
  </si>
  <si>
    <t>Weight or Force High or Low</t>
  </si>
  <si>
    <t>Weight or Force Low</t>
  </si>
  <si>
    <t>Indicating Special</t>
  </si>
  <si>
    <t>Tamper (TA-55 Only)</t>
  </si>
  <si>
    <t>Presence or State High</t>
  </si>
  <si>
    <t>Presence or State Low</t>
  </si>
  <si>
    <t>Deviation High</t>
  </si>
  <si>
    <t>Deviation Low</t>
  </si>
  <si>
    <t>Indicating Zone or Position</t>
  </si>
  <si>
    <t xml:space="preserve">Position </t>
  </si>
  <si>
    <t>Position Closed</t>
  </si>
  <si>
    <t>Position High</t>
  </si>
  <si>
    <t>Position High or Low</t>
  </si>
  <si>
    <t>Position Low</t>
  </si>
  <si>
    <t>Static VAR Compensator</t>
  </si>
  <si>
    <t>One entry for all equip in sys</t>
  </si>
  <si>
    <t>Table</t>
  </si>
  <si>
    <t>Platform (Fixed/Moved)</t>
  </si>
  <si>
    <t>Table (Not Lift)</t>
  </si>
  <si>
    <t>Condensate Flash</t>
  </si>
  <si>
    <t>Pyrex Vertical Columns</t>
  </si>
  <si>
    <t>Condensate Steam</t>
  </si>
  <si>
    <t>Condensate Water</t>
  </si>
  <si>
    <t>Fuel</t>
  </si>
  <si>
    <t>Hydraulic Pressure</t>
  </si>
  <si>
    <t>Potable Water Storage</t>
  </si>
  <si>
    <t>Refrigeration</t>
  </si>
  <si>
    <t>Retention or Storage</t>
  </si>
  <si>
    <t>Separator Air (F01 typically uses SEPART/SEP)</t>
  </si>
  <si>
    <t>Water, Chilled or Cooling</t>
  </si>
  <si>
    <t>Water, Deionized/Demineralization</t>
  </si>
  <si>
    <t>Water Hot</t>
  </si>
  <si>
    <t>Water Sealant</t>
  </si>
  <si>
    <t>Expansion</t>
  </si>
  <si>
    <t>Vessel Pressure</t>
  </si>
  <si>
    <t>Test</t>
  </si>
  <si>
    <t>Set/Relay/Overload/Circ. Breaker</t>
  </si>
  <si>
    <t xml:space="preserve">Balance  </t>
  </si>
  <si>
    <t>Pressure Test Rig</t>
  </si>
  <si>
    <t>Torque</t>
  </si>
  <si>
    <t>Equipment (for no specific)</t>
  </si>
  <si>
    <t>Wig-wag Gate, Tool</t>
  </si>
  <si>
    <t>Transmission &amp; Distribution</t>
  </si>
  <si>
    <t>Circuit, Electric, Overhead</t>
  </si>
  <si>
    <t>Circuit , Electric, Underground</t>
  </si>
  <si>
    <t>Line, Electric, Transmission</t>
  </si>
  <si>
    <t>Pole, Electrical Distribution</t>
  </si>
  <si>
    <t>Totalizer</t>
  </si>
  <si>
    <t>Power, Watt-Hour</t>
  </si>
  <si>
    <t>Tower</t>
  </si>
  <si>
    <t>Cooling</t>
  </si>
  <si>
    <t>Electric PNM LA</t>
  </si>
  <si>
    <t>Electric PNM MP</t>
  </si>
  <si>
    <t>Electric PNM NL</t>
  </si>
  <si>
    <t>Electric PNM TE</t>
  </si>
  <si>
    <t>Tractor</t>
  </si>
  <si>
    <t>Large Front End Loaders/Dozers</t>
  </si>
  <si>
    <t>Riding/Walking Mowers</t>
  </si>
  <si>
    <t>Trencher</t>
  </si>
  <si>
    <t>Grease</t>
  </si>
  <si>
    <t>Primer</t>
  </si>
  <si>
    <t>Trailer</t>
  </si>
  <si>
    <t>Dump</t>
  </si>
  <si>
    <t>Flatbed</t>
  </si>
  <si>
    <t>Truck</t>
  </si>
  <si>
    <t>Enclosed Cargo Boxes</t>
  </si>
  <si>
    <t>For Refueling Equipment</t>
  </si>
  <si>
    <t>Pickup</t>
  </si>
  <si>
    <t>Semi-Truck Tractor</t>
  </si>
  <si>
    <t> Mobile Eq</t>
  </si>
  <si>
    <t>Tube (Delivery of Gases)</t>
  </si>
  <si>
    <t>ATV's, Side-by-Sides</t>
  </si>
  <si>
    <t>TSTTBL</t>
  </si>
  <si>
    <t>Test Table</t>
  </si>
  <si>
    <t>TTBL</t>
  </si>
  <si>
    <t>Tumbler</t>
  </si>
  <si>
    <t>Drum</t>
  </si>
  <si>
    <t>Turbine</t>
  </si>
  <si>
    <t>Valve</t>
  </si>
  <si>
    <t>Electrical Operated</t>
  </si>
  <si>
    <t>Automatic Air Vent (Hydronic)</t>
  </si>
  <si>
    <t>Automatic Fixture Control</t>
  </si>
  <si>
    <t>Air Operated, Ball</t>
  </si>
  <si>
    <t>Air Operated (TA-55 Only)</t>
  </si>
  <si>
    <t>Air Relief</t>
  </si>
  <si>
    <t>Backflow Preventer</t>
  </si>
  <si>
    <t>Ball, Trunnion</t>
  </si>
  <si>
    <t>Control (Generic)</t>
  </si>
  <si>
    <t>Check</t>
  </si>
  <si>
    <t>Control Flow</t>
  </si>
  <si>
    <t>Control Indicating Flow</t>
  </si>
  <si>
    <t>Gate</t>
  </si>
  <si>
    <t>Hand</t>
  </si>
  <si>
    <t>Control Timed</t>
  </si>
  <si>
    <t>Key Natural Gas</t>
  </si>
  <si>
    <t>Level Control</t>
  </si>
  <si>
    <t>Needle</t>
  </si>
  <si>
    <t>Control Pressure</t>
  </si>
  <si>
    <t>Control Differential Pressure</t>
  </si>
  <si>
    <t>Pressure Regulating Device</t>
  </si>
  <si>
    <t>Pressure Relief (preferred acronym for all relief valves – not safety valves) Some legacy use for Pressure Reducing Valves, use VPR going forward.</t>
  </si>
  <si>
    <t>Residual Pressure</t>
  </si>
  <si>
    <t>Regulator, Steam</t>
  </si>
  <si>
    <t>Control Speed</t>
  </si>
  <si>
    <t>Solenoid</t>
  </si>
  <si>
    <t>Control Temperature</t>
  </si>
  <si>
    <t>Control Differential Temperature</t>
  </si>
  <si>
    <t>TSV</t>
  </si>
  <si>
    <t>Temperature Safety Valve</t>
  </si>
  <si>
    <t>Valve, Hand Valve</t>
  </si>
  <si>
    <t>Gate Aeration Basin</t>
  </si>
  <si>
    <t>Burner Gas</t>
  </si>
  <si>
    <t>Burner Oil</t>
  </si>
  <si>
    <t>Block Water</t>
  </si>
  <si>
    <t xml:space="preserve">Valve, check (historical) Use CV </t>
  </si>
  <si>
    <t>Vent</t>
  </si>
  <si>
    <t>Gate Equalization Basin</t>
  </si>
  <si>
    <t>Motor Operated</t>
  </si>
  <si>
    <t>Pressure Reducing</t>
  </si>
  <si>
    <t>Control Force</t>
  </si>
  <si>
    <t>Control Force Differential</t>
  </si>
  <si>
    <t>Control Force or Position</t>
  </si>
  <si>
    <t>Control Deviation</t>
  </si>
  <si>
    <t>Vibrator</t>
  </si>
  <si>
    <t>Wall</t>
  </si>
  <si>
    <t>Deionized, Water Unit</t>
  </si>
  <si>
    <t>Water Softener</t>
  </si>
  <si>
    <t>DI Water Ion Exchanger</t>
  </si>
  <si>
    <t>Reverse Osmosis Unit</t>
  </si>
  <si>
    <t>Hammer Arrestor</t>
  </si>
  <si>
    <t>Weir</t>
  </si>
  <si>
    <t>Weir Gate, Sludge/Storm water</t>
  </si>
  <si>
    <t>Thermal (Thermowell)</t>
  </si>
  <si>
    <t>Window</t>
  </si>
  <si>
    <t>Skylight</t>
  </si>
  <si>
    <t>Specialized, Shield, Vessel</t>
  </si>
  <si>
    <t>Cart</t>
  </si>
  <si>
    <t>For Transfer of Nuclear Material</t>
  </si>
  <si>
    <t>Induction Heating</t>
  </si>
  <si>
    <t>Distribution (MV)</t>
  </si>
  <si>
    <t>Power (HV)</t>
  </si>
  <si>
    <t>Rectifier</t>
  </si>
  <si>
    <t>Transmitter</t>
  </si>
  <si>
    <t>Pulse</t>
  </si>
  <si>
    <t>Indicating Analyzer</t>
  </si>
  <si>
    <t>Recording Analyzer</t>
  </si>
  <si>
    <t>Indicating Burner</t>
  </si>
  <si>
    <t>Recording Burner</t>
  </si>
  <si>
    <t>Recording Voltage</t>
  </si>
  <si>
    <t>Flow Ratio</t>
  </si>
  <si>
    <t>Indication Flow Quantity</t>
  </si>
  <si>
    <t>Flow Totalizer</t>
  </si>
  <si>
    <t>Recording Flow</t>
  </si>
  <si>
    <t>Recording Current</t>
  </si>
  <si>
    <t>Indicating Power</t>
  </si>
  <si>
    <t>Recording Power</t>
  </si>
  <si>
    <t>Timed Totalized</t>
  </si>
  <si>
    <t>Recording Time</t>
  </si>
  <si>
    <t>Recording Level</t>
  </si>
  <si>
    <t>Pressure and Temperature</t>
  </si>
  <si>
    <t>Ind. Differential Pressure</t>
  </si>
  <si>
    <t>Record. Differential Pressure</t>
  </si>
  <si>
    <t>Recording Pressure</t>
  </si>
  <si>
    <t>Indicating Quantity</t>
  </si>
  <si>
    <t>Recording Quantity</t>
  </si>
  <si>
    <t>Recording Radiation</t>
  </si>
  <si>
    <t>Recording Speed</t>
  </si>
  <si>
    <t>Ind. Differential Temperature</t>
  </si>
  <si>
    <t>Record. Differential Temperature</t>
  </si>
  <si>
    <t>Recording Vibration Analysis</t>
  </si>
  <si>
    <t>Ind. Force Differential</t>
  </si>
  <si>
    <t>Record Force Differential</t>
  </si>
  <si>
    <t>Ind. Weight or Force</t>
  </si>
  <si>
    <t>Record. Weight or Force</t>
  </si>
  <si>
    <t>Indicating Deviation</t>
  </si>
  <si>
    <t>Recording Deviation</t>
  </si>
  <si>
    <t>Indication Position</t>
  </si>
  <si>
    <t>Recording Position</t>
  </si>
  <si>
    <t>Zone or Position</t>
  </si>
  <si>
    <t>X-Ray</t>
  </si>
  <si>
    <t>X-Ray (Security or Process)</t>
  </si>
  <si>
    <t>SC</t>
  </si>
  <si>
    <t>Safety Class - When ML1 System</t>
  </si>
  <si>
    <t>SAF</t>
  </si>
  <si>
    <t>Safety - For Nuclear/Radiation Safety when ML3</t>
  </si>
  <si>
    <t>GS</t>
  </si>
  <si>
    <t xml:space="preserve">General Service - When ML4 System </t>
  </si>
  <si>
    <t>Equip./ Comp. Name</t>
  </si>
  <si>
    <t>Changes - Highlight changes in Green</t>
  </si>
  <si>
    <t>MFG</t>
  </si>
  <si>
    <t>Capacity / Pressure / Temperature</t>
  </si>
  <si>
    <t>Entry Type</t>
  </si>
  <si>
    <t>Equipment Type</t>
  </si>
  <si>
    <t>TA-55, FOD Assignment - TA55-DO</t>
  </si>
  <si>
    <t>CMR, FOD Assignment - TA55-DO</t>
  </si>
  <si>
    <t>Los Alamos Neutron Science Center (LANSCE), FOD Assignment - LFO-DO</t>
  </si>
  <si>
    <t>TA-54, Chemistry &amp; Waste Facilities Managed by LANL, FOD Assignment - TA55-DO</t>
  </si>
  <si>
    <t>Science and Technology Operations (STO), FOD Assignment - STO-DO</t>
  </si>
  <si>
    <t>Institutional Facilities (IF), FOD Assignment - IF-DO</t>
  </si>
  <si>
    <t>Utilities (UI), FOD Assignment - UI-DO</t>
  </si>
  <si>
    <t>TA-21, Currently managed by N3B, FOD Assignment - N/A</t>
  </si>
  <si>
    <t>User Defined</t>
  </si>
  <si>
    <t>Op. System ID</t>
  </si>
  <si>
    <t>System ID</t>
  </si>
  <si>
    <t>N</t>
  </si>
  <si>
    <t>RC3</t>
  </si>
  <si>
    <t>Owner</t>
  </si>
  <si>
    <t>Status</t>
  </si>
  <si>
    <t>Prop. Group</t>
  </si>
  <si>
    <t>Mangmnt Level</t>
  </si>
  <si>
    <t>Comp. 
Sub-Type</t>
  </si>
  <si>
    <t>Comp. 
ID Number</t>
  </si>
  <si>
    <t>Comp. 
Type</t>
  </si>
  <si>
    <t>Location Information</t>
  </si>
  <si>
    <t>Safety Information</t>
  </si>
  <si>
    <t>Equipment / Component Identification Information</t>
  </si>
  <si>
    <t>Reference Information</t>
  </si>
  <si>
    <t>Maintenance Program</t>
  </si>
  <si>
    <t>Ref. Doc.</t>
  </si>
  <si>
    <t>RC4</t>
  </si>
  <si>
    <t>Equip. / Comp. 
Location Desc.</t>
  </si>
  <si>
    <t>RC2</t>
  </si>
  <si>
    <t>160969</t>
  </si>
  <si>
    <t>CA-001</t>
  </si>
  <si>
    <t>ATLAS COPCO</t>
  </si>
  <si>
    <t>PRV-001</t>
  </si>
  <si>
    <t>CONTROL DEVICES</t>
  </si>
  <si>
    <t>INPUT / OPTION DESCRIPTION</t>
  </si>
  <si>
    <t>INPUT / OPTIONS</t>
  </si>
  <si>
    <t>RC1</t>
  </si>
  <si>
    <t>N1A</t>
  </si>
  <si>
    <t>N1B</t>
  </si>
  <si>
    <t>N1C</t>
  </si>
  <si>
    <t>N1D</t>
  </si>
  <si>
    <t>N2A</t>
  </si>
  <si>
    <t>N2B</t>
  </si>
  <si>
    <t>N2C</t>
  </si>
  <si>
    <t>N2D</t>
  </si>
  <si>
    <t>N3A</t>
  </si>
  <si>
    <t>N3B</t>
  </si>
  <si>
    <t>N3C</t>
  </si>
  <si>
    <t>N3D</t>
  </si>
  <si>
    <t xml:space="preserve">RC seismic category as defined by IBC1604.5 </t>
  </si>
  <si>
    <t>Safety Significant - When ML2 System</t>
  </si>
  <si>
    <t>Y</t>
  </si>
  <si>
    <t>Yes - when the Criticality Safety Evaluation designates as controlled</t>
  </si>
  <si>
    <t>No</t>
  </si>
  <si>
    <t>Drop Down Menu</t>
  </si>
  <si>
    <t>Equipment 
Sub-Type</t>
  </si>
  <si>
    <t>Elevator Inspection</t>
  </si>
  <si>
    <t>Lightning Protection Inspection</t>
  </si>
  <si>
    <t>Life Safety Inspection</t>
  </si>
  <si>
    <t>Relief Devices Inspection</t>
  </si>
  <si>
    <t>Pressure Vessel Inspection</t>
  </si>
  <si>
    <t>New equipment, not fully operational</t>
  </si>
  <si>
    <t>Equipment waiting to be removed (equipment that is not in use)</t>
  </si>
  <si>
    <t>Equipment is available for service</t>
  </si>
  <si>
    <t>Inoperable equipment, waiting to be removed</t>
  </si>
  <si>
    <t>Equipment Removed</t>
  </si>
  <si>
    <t xml:space="preserve">Request Date: </t>
  </si>
  <si>
    <t>Facility:</t>
  </si>
  <si>
    <t xml:space="preserve">Comments: </t>
  </si>
  <si>
    <t>OSI</t>
  </si>
  <si>
    <t>Notes</t>
  </si>
  <si>
    <t>CVD</t>
  </si>
  <si>
    <t>Confinement Vessel Disposition</t>
  </si>
  <si>
    <t>HCE</t>
  </si>
  <si>
    <t>Hot Cell Enclosure</t>
  </si>
  <si>
    <t>BG Sphere</t>
  </si>
  <si>
    <t>AAC</t>
  </si>
  <si>
    <t>Actinide Analytical Chemistry</t>
  </si>
  <si>
    <t>CSPEC</t>
  </si>
  <si>
    <t>Plasma/Mass Spectrometry</t>
  </si>
  <si>
    <t>R5</t>
  </si>
  <si>
    <t>Radiochemistry</t>
  </si>
  <si>
    <t>SMPPRP</t>
  </si>
  <si>
    <t>Sample Preparation</t>
  </si>
  <si>
    <t>Scanning Electronic Microscope</t>
  </si>
  <si>
    <t>SOLA</t>
  </si>
  <si>
    <t>Solids Analysis</t>
  </si>
  <si>
    <t>SOLCHM</t>
  </si>
  <si>
    <t>Solution Chemistry</t>
  </si>
  <si>
    <t>ACHEM</t>
  </si>
  <si>
    <t>Analytical Chemistry</t>
  </si>
  <si>
    <t>BRUSH</t>
  </si>
  <si>
    <t>Brushing</t>
  </si>
  <si>
    <t>CLNOP</t>
  </si>
  <si>
    <t>Cleaning Operations</t>
  </si>
  <si>
    <t>CRIMP</t>
  </si>
  <si>
    <t>Tube Crimping</t>
  </si>
  <si>
    <t>DOWNDR</t>
  </si>
  <si>
    <t>Downdraft Room Operations</t>
  </si>
  <si>
    <t>ECM</t>
  </si>
  <si>
    <t>Electro Chemical Marking</t>
  </si>
  <si>
    <t>EVB</t>
  </si>
  <si>
    <t>Evacuation and Bake Out</t>
  </si>
  <si>
    <t>FDENSE</t>
  </si>
  <si>
    <t>Final Density</t>
  </si>
  <si>
    <t>FMASS</t>
  </si>
  <si>
    <t>Final Mass, Volume Displacement System</t>
  </si>
  <si>
    <t>GPE</t>
  </si>
  <si>
    <t>Grinding/Polishing/Etching</t>
  </si>
  <si>
    <t>INERT</t>
  </si>
  <si>
    <t>Inert Storage</t>
  </si>
  <si>
    <t>LAZMK</t>
  </si>
  <si>
    <t>Laser Marking</t>
  </si>
  <si>
    <t>LAZSMP</t>
  </si>
  <si>
    <t>Laser Sampling</t>
  </si>
  <si>
    <t>LEAKS</t>
  </si>
  <si>
    <t>Leak Testing System</t>
  </si>
  <si>
    <t>PTEST</t>
  </si>
  <si>
    <t>Pressure Proof</t>
  </si>
  <si>
    <t>SBPREP</t>
  </si>
  <si>
    <t>Sample Bottle Preparation System</t>
  </si>
  <si>
    <t>SUBLT</t>
  </si>
  <si>
    <t>Sub Assembly Leak Testing</t>
  </si>
  <si>
    <t>ULTRAC</t>
  </si>
  <si>
    <t>Ultrasonic Cleaning</t>
  </si>
  <si>
    <t>Assembly Operation</t>
  </si>
  <si>
    <t>AMDO</t>
  </si>
  <si>
    <t>Americium Oxide Dry Operations</t>
  </si>
  <si>
    <t>AQCLTP</t>
  </si>
  <si>
    <t>Aqueous Chloride Transfer Piping</t>
  </si>
  <si>
    <t>CALCL</t>
  </si>
  <si>
    <t>Calcination AQCL</t>
  </si>
  <si>
    <t>CLEAR</t>
  </si>
  <si>
    <t>Chloride liquid effluent actinide recovery line</t>
  </si>
  <si>
    <t>CRUSH</t>
  </si>
  <si>
    <t>Crushing</t>
  </si>
  <si>
    <t>DISSCL</t>
  </si>
  <si>
    <t>Dissolution AQCL</t>
  </si>
  <si>
    <t>HYDCL</t>
  </si>
  <si>
    <t>Hydroxide Precipitation -EXCEL</t>
  </si>
  <si>
    <t>IXCL</t>
  </si>
  <si>
    <t>Ion Exchange AQCL</t>
  </si>
  <si>
    <t>OHCL</t>
  </si>
  <si>
    <t>Hydroxide Precipitation -CLEAR</t>
  </si>
  <si>
    <t>OXCL</t>
  </si>
  <si>
    <t>Oxalate Precipitation AQCL</t>
  </si>
  <si>
    <t>SX</t>
  </si>
  <si>
    <t>Solvent Extraction</t>
  </si>
  <si>
    <t>AQCL</t>
  </si>
  <si>
    <t>Aqueous Chloride</t>
  </si>
  <si>
    <t>400FRN</t>
  </si>
  <si>
    <t>400 Wing Forensics</t>
  </si>
  <si>
    <t>ATDIS</t>
  </si>
  <si>
    <t>Dissolution ATLAS</t>
  </si>
  <si>
    <t>ATLIX</t>
  </si>
  <si>
    <t>Ion Exchange ATLAS</t>
  </si>
  <si>
    <t>CALAT</t>
  </si>
  <si>
    <t>Calcination ATLAS</t>
  </si>
  <si>
    <t>CASDIS</t>
  </si>
  <si>
    <t>Cascade Dissolvers</t>
  </si>
  <si>
    <t>CF</t>
  </si>
  <si>
    <t>Cementation</t>
  </si>
  <si>
    <t>EDDIS</t>
  </si>
  <si>
    <t>Dissolution AQN</t>
  </si>
  <si>
    <t>EV</t>
  </si>
  <si>
    <t>Evaporation</t>
  </si>
  <si>
    <t>Nitrate Dissolution</t>
  </si>
  <si>
    <t>HNO3P</t>
  </si>
  <si>
    <t>Nitric Acid Process Solutions</t>
  </si>
  <si>
    <t>NARS</t>
  </si>
  <si>
    <t>Nitric Acid Recovery</t>
  </si>
  <si>
    <t>PMO</t>
  </si>
  <si>
    <t>Pu Metal Oxidation AQN</t>
  </si>
  <si>
    <t>RESIN</t>
  </si>
  <si>
    <t>IX Resins for Weapons Grade</t>
  </si>
  <si>
    <t>RFXCAL</t>
  </si>
  <si>
    <t>Calcination AQN</t>
  </si>
  <si>
    <t>RFXIX</t>
  </si>
  <si>
    <t>Ion Exchange RFX</t>
  </si>
  <si>
    <t>RFXOXP</t>
  </si>
  <si>
    <t>Oxalate Precipitation AQN</t>
  </si>
  <si>
    <t>AQN</t>
  </si>
  <si>
    <t>Advanced Recovery and Integrated Extraction System</t>
  </si>
  <si>
    <t>Aqueous Nitrate</t>
  </si>
  <si>
    <t>ACONV</t>
  </si>
  <si>
    <t>Aries Conveyor</t>
  </si>
  <si>
    <t>APC</t>
  </si>
  <si>
    <t>Aries Pit Cutter</t>
  </si>
  <si>
    <t>CONCAN</t>
  </si>
  <si>
    <t>Packaging:  Convenience Can Welder</t>
  </si>
  <si>
    <t>DMO2</t>
  </si>
  <si>
    <t>Direct Metal Oxidation 2</t>
  </si>
  <si>
    <t>DMO3</t>
  </si>
  <si>
    <t>Direct Metal Oxidation 3</t>
  </si>
  <si>
    <t>ELDE</t>
  </si>
  <si>
    <t>Electrolytic Decontamination</t>
  </si>
  <si>
    <t>HEUOPS</t>
  </si>
  <si>
    <t>Electrolytic Decontamination, Uranium size reduction, Oxidation, and packaging</t>
  </si>
  <si>
    <t>ILMS</t>
  </si>
  <si>
    <t>In-Line Material Storage</t>
  </si>
  <si>
    <t>INCAN</t>
  </si>
  <si>
    <t>Packaging: Inner Can Welder</t>
  </si>
  <si>
    <t>NDAPDC</t>
  </si>
  <si>
    <t>Non-Destructive Analysis</t>
  </si>
  <si>
    <t>OUTCAN</t>
  </si>
  <si>
    <t>Packaging: Outer Can Welder</t>
  </si>
  <si>
    <t>PITD</t>
  </si>
  <si>
    <t>PIT Disassembly</t>
  </si>
  <si>
    <t>PSF</t>
  </si>
  <si>
    <t>Parts Sanitization Furnace</t>
  </si>
  <si>
    <t>RBLATH</t>
  </si>
  <si>
    <t>Robotic Lathe</t>
  </si>
  <si>
    <t>RIPS</t>
  </si>
  <si>
    <t>Robotic Integrated Packaging System</t>
  </si>
  <si>
    <t>ARIES</t>
  </si>
  <si>
    <t>BLML</t>
  </si>
  <si>
    <t>Ball Milling ASR</t>
  </si>
  <si>
    <t>CALC</t>
  </si>
  <si>
    <t>Calcination ASR</t>
  </si>
  <si>
    <t>DISS</t>
  </si>
  <si>
    <t>Dissolution ASR</t>
  </si>
  <si>
    <t>HSVV</t>
  </si>
  <si>
    <t>Heat Source Vessels and Vents</t>
  </si>
  <si>
    <t>HYDPRE</t>
  </si>
  <si>
    <t>Hydroxide Precipitation ASR</t>
  </si>
  <si>
    <t>Ion Exchange ASR</t>
  </si>
  <si>
    <t>OXPRE</t>
  </si>
  <si>
    <t>Oxalate Precipitation ASR</t>
  </si>
  <si>
    <t>ASR</t>
  </si>
  <si>
    <t>Aqueous Scrap Recovery</t>
  </si>
  <si>
    <t>GENBLD</t>
  </si>
  <si>
    <t>General Building</t>
  </si>
  <si>
    <t>COSTOR</t>
  </si>
  <si>
    <t>Storage area for like ML1 parts.</t>
  </si>
  <si>
    <t>Fixed targets, moveable target mechanisms, berm bullet traps</t>
  </si>
  <si>
    <t>This Sys is for ladders permanently affixed to the building structure, used interior or exterior.</t>
  </si>
  <si>
    <t>Commercial Laundry Equipment</t>
  </si>
  <si>
    <t>TA55 only</t>
  </si>
  <si>
    <t>Covers both construction and coverings.</t>
  </si>
  <si>
    <t>Examples: Walk-in freezer, commercial grills, large ice makers, dishwashers, etc.
Fixed fire suppression systems as for grills and fryers are under FP/FPS.</t>
  </si>
  <si>
    <t>RLUOB Only
Used to encompass entire building structural components.</t>
  </si>
  <si>
    <t>See LAR for cryogenic portion.</t>
  </si>
  <si>
    <t>Non Breathing Air (Use this for large compressed air systems including dryers. Do not include compressors for boilers burner systems. For systems supplying solely HVAC system as found in office or training buildings use the instrument air compressors found under HVAC System.)</t>
  </si>
  <si>
    <t>Includes many different types of certified gases used to “calibrate” respective detectors/analyzers/etc.</t>
  </si>
  <si>
    <t>Methane Gas</t>
  </si>
  <si>
    <t>TWF only</t>
  </si>
  <si>
    <t>Instrument Air System</t>
  </si>
  <si>
    <t>For liquid argon storage tank systems, use LAR through the output of the evaporator, including the last isolation valve.</t>
  </si>
  <si>
    <t>Liquid Nitrogen (cryogenic)</t>
  </si>
  <si>
    <t>For liquid nitrogen storage tank systems, use LN2 through the output of the evaporator, including the last isolation valve.</t>
  </si>
  <si>
    <t>See LN2 for cryogenic portion.</t>
  </si>
  <si>
    <t>Nitrogen Gas (100 PSI +/-)</t>
  </si>
  <si>
    <t>Nitrogen/ 6% Hydrogen</t>
  </si>
  <si>
    <t>Process Air Supply</t>
  </si>
  <si>
    <t>Argon/6% Hydrogen Regen Gas</t>
  </si>
  <si>
    <t>Security cameras are under SEC, Security.</t>
  </si>
  <si>
    <t>Use this for intercom also.</t>
  </si>
  <si>
    <t>Includes Yellow Network</t>
  </si>
  <si>
    <t>CNTRC</t>
  </si>
  <si>
    <t>Credited Containers</t>
  </si>
  <si>
    <t>(Fire Rated Containers)</t>
  </si>
  <si>
    <t>EHS</t>
  </si>
  <si>
    <t>Encapsulated Heat Sources</t>
  </si>
  <si>
    <t>EVIN</t>
  </si>
  <si>
    <t>Evacuation and Inerting</t>
  </si>
  <si>
    <t>RANT System for Leak Testing, Evacuating, and Inerting waste containers before shipping.</t>
  </si>
  <si>
    <t>MIS Containers</t>
  </si>
  <si>
    <t>POC</t>
  </si>
  <si>
    <t>Pipe Overpack Containers</t>
  </si>
  <si>
    <t>SCNTR</t>
  </si>
  <si>
    <t>Containers for Movement of SNM OS GBs</t>
  </si>
  <si>
    <t>Includes Pipe Overpack Containers, 55 Gallon Drums (With or Without Overpack), 85 Gallon Drums, Standard Waste Boxes, and Ten Drum Overpack containers.</t>
  </si>
  <si>
    <t>SMPCNT</t>
  </si>
  <si>
    <t>Non VSS Containers</t>
  </si>
  <si>
    <t>TYPEA</t>
  </si>
  <si>
    <t>Type A Containers</t>
  </si>
  <si>
    <t>TYPEB</t>
  </si>
  <si>
    <t>Type B Containers</t>
  </si>
  <si>
    <t>VWBC</t>
  </si>
  <si>
    <t>Vault Water Bath Containers</t>
  </si>
  <si>
    <t>Containers</t>
  </si>
  <si>
    <t>PF4 only</t>
  </si>
  <si>
    <t>TA55 only
Use for pumps and tanks (expansion, chem feed, etc.)</t>
  </si>
  <si>
    <t>PF4 only
Use for pumps and tanks (expansion, chem feed, etc.)</t>
  </si>
  <si>
    <t>CARTS</t>
  </si>
  <si>
    <t>SNM Carts</t>
  </si>
  <si>
    <t>CRITSP</t>
  </si>
  <si>
    <t>Engineered Criticality Spacing</t>
  </si>
  <si>
    <t>CRIT</t>
  </si>
  <si>
    <t>Credited Criticality Safety</t>
  </si>
  <si>
    <t>CRUCC</t>
  </si>
  <si>
    <t>Credited Crucibles</t>
  </si>
  <si>
    <t>(This is for containment of molten Pu metal)</t>
  </si>
  <si>
    <t>CRUCNC</t>
  </si>
  <si>
    <t>Non-Credited Crucible</t>
  </si>
  <si>
    <t>Crucibles</t>
  </si>
  <si>
    <t>500230 Only</t>
  </si>
  <si>
    <t>FeCl3</t>
  </si>
  <si>
    <t>Fe2O12S3</t>
  </si>
  <si>
    <t>Hydrogen Peroxide</t>
  </si>
  <si>
    <t>Sulfuric Acid</t>
  </si>
  <si>
    <t>MGCl2</t>
  </si>
  <si>
    <t>MgCl2</t>
  </si>
  <si>
    <t>MgSO4</t>
  </si>
  <si>
    <t>NaCIT</t>
  </si>
  <si>
    <t>NAHSO3</t>
  </si>
  <si>
    <t>Sodium Bisulfite</t>
  </si>
  <si>
    <t>NaHSO3</t>
  </si>
  <si>
    <t>NAOCl</t>
  </si>
  <si>
    <t>Sodium Hypochlorite</t>
  </si>
  <si>
    <t>NaOCl</t>
  </si>
  <si>
    <t>NaOH</t>
  </si>
  <si>
    <t>500230 Only
Caustic chemical supply, CST-1, CST-2, CST-3, etc.</t>
  </si>
  <si>
    <t>500001 and 500230 Only
Wet chemical feed, HCl, NaOH, lime, etc.</t>
  </si>
  <si>
    <t>BURN</t>
  </si>
  <si>
    <t>CALCI Repack &amp; Discard</t>
  </si>
  <si>
    <t>Calcination Repack &amp; Discard</t>
  </si>
  <si>
    <t>CALCDO</t>
  </si>
  <si>
    <t>Calcination DRYOPS</t>
  </si>
  <si>
    <t>DRYOPS</t>
  </si>
  <si>
    <t>Material Preparation</t>
  </si>
  <si>
    <t>40MM</t>
  </si>
  <si>
    <t>40mm Launcher</t>
  </si>
  <si>
    <t>40MMTK</t>
  </si>
  <si>
    <t>40mm Launcher Catch Tank</t>
  </si>
  <si>
    <t>IFIT</t>
  </si>
  <si>
    <t>IFITAT</t>
  </si>
  <si>
    <t>IFIT Ceiling Armr/Catch Tube Sys</t>
  </si>
  <si>
    <t>IFITRD</t>
  </si>
  <si>
    <t>IFIT Relief Device</t>
  </si>
  <si>
    <t>KBOP</t>
  </si>
  <si>
    <t>Kolsky Bar Operations</t>
  </si>
  <si>
    <t>DTO</t>
  </si>
  <si>
    <t>Dynamic Testing Operations</t>
  </si>
  <si>
    <t>TA03-0029 Only</t>
  </si>
  <si>
    <t>TA03-0029 Only
Includes neutron and gamma detection system.</t>
  </si>
  <si>
    <t>ECOPS</t>
  </si>
  <si>
    <t>Environmental Chamber Over-temperature Protection System</t>
  </si>
  <si>
    <t>WETF only</t>
  </si>
  <si>
    <t>ECS</t>
  </si>
  <si>
    <t>Environmental Chamber System</t>
  </si>
  <si>
    <t>COVER</t>
  </si>
  <si>
    <t>Covers for Material at Risk</t>
  </si>
  <si>
    <t>ENCLBE</t>
  </si>
  <si>
    <t>Beryllium Lathe Enclosure</t>
  </si>
  <si>
    <t>Gloveboxes</t>
  </si>
  <si>
    <t>Oxygen Monitoring</t>
  </si>
  <si>
    <t>Monitoring for specific oxygen levels within a glovebox or such. Not for personnel health and safety.</t>
  </si>
  <si>
    <t>SPRTC</t>
  </si>
  <si>
    <t>Credited Support Stands</t>
  </si>
  <si>
    <t>SPRTNC</t>
  </si>
  <si>
    <t>Support Stands, Non-Credited</t>
  </si>
  <si>
    <t>TRLLY</t>
  </si>
  <si>
    <t>Trolley Conveyer System</t>
  </si>
  <si>
    <t>WCG</t>
  </si>
  <si>
    <t>Waste Characterization Glovebox</t>
  </si>
  <si>
    <t>Enclosures</t>
  </si>
  <si>
    <t>130 Volts Direct Current System</t>
  </si>
  <si>
    <t>PF4 Only</t>
  </si>
  <si>
    <t>Auxiliary Power System</t>
  </si>
  <si>
    <t>Includes Sacrificial Anode Cathodic Protection Systems and Induced Current Cathodic Protection System.</t>
  </si>
  <si>
    <t>F01 only</t>
  </si>
  <si>
    <t>Lightning protection surge arresters, aerials, grounding conductors, bonding conductors, and connections.</t>
  </si>
  <si>
    <t>Security Lighting under SEC Op Sys and PIDAS Sys</t>
  </si>
  <si>
    <t>Use this when applicable to an entire building</t>
  </si>
  <si>
    <t>Includes ATS, MTS, Safety Switch (CDD), Switchgear, and Lighting Panels.</t>
  </si>
  <si>
    <t>Power Distribution System</t>
  </si>
  <si>
    <t>Security Electrical Supply</t>
  </si>
  <si>
    <t>Includes battery and inverter</t>
  </si>
  <si>
    <t>Electrical Systems</t>
  </si>
  <si>
    <t>Use this when applicable to an entire building.
This includes static grounding systems.</t>
  </si>
  <si>
    <t>TA16-0205 and TA16-0450 Only</t>
  </si>
  <si>
    <t>TA16-0205 and TA16-0450 Only
Non Breathing Air (Use this for large compressed air systems including dryers. For systems supplying solely HVAC system as found in office or training buildings use instrument air.)</t>
  </si>
  <si>
    <t>FGA</t>
  </si>
  <si>
    <t>Facility Gases and Air</t>
  </si>
  <si>
    <t>Tritium Gas Handling System</t>
  </si>
  <si>
    <t>CAST</t>
  </si>
  <si>
    <t>Casting Operations</t>
  </si>
  <si>
    <t>FRNOPS</t>
  </si>
  <si>
    <t>Furnace Operations</t>
  </si>
  <si>
    <t>FND</t>
  </si>
  <si>
    <t>Includes portable extinguishers (common and special types of all sizes), and fixed fire suppression systems in kitchens such as wet/dry chemical sprays for grills, fryers, etc.</t>
  </si>
  <si>
    <t>Sprinkler Systems</t>
  </si>
  <si>
    <t>Fire Suppression Hybrid Water/Inert</t>
  </si>
  <si>
    <t>PF4 only Others use FPS for standpipe systems</t>
  </si>
  <si>
    <t>Use for interior and exterior fire rated walls and doors, firestopping penetrations, sprayed fire-resistive materials, and fire dampers.
Door hardware, e.g. latches and releases, are part of the door.</t>
  </si>
  <si>
    <t>Includes fire alarm control panel, batteries, addressable fire alarm, addressable mass notification, detectors, tamper switches, pull stations, notification devices (bells, lights, strobes, horn, or siren).
All equipment on, or downstream of, the trip valve will fall under FPS. This includes the water motor gong.</t>
  </si>
  <si>
    <t>Includes standpipes, risers, hoses, releasing devices (dry pipe, preaction, deluge, wet pipe), nitrogen system or air compressors and dryers, fire department connection, water gong, sprinkler heads, C02, foam generating, clean agent, hood and duct systems. All equipment on, or downstream of, the trip valve will fall under FPS.
PF4 uses SPHS as Sys for standpipe systems.</t>
  </si>
  <si>
    <t>Includes storage tank, BFP, OS&amp;Y, PIV, hydrants, underground distribution main, controllers, relief valves, jockey pumps, test header, flow meters, heat trace, tank heaters, circulation pump, insulation, ATS, MTS, Safety Switch (CDD), Switchgear, and Lighting Panels.
Includes day tank, battery chargers, block heaters, and space heaters for diesel driven fire pumps.</t>
  </si>
  <si>
    <t>FSTFH2</t>
  </si>
  <si>
    <t>Flammable Gas Control System</t>
  </si>
  <si>
    <t>FSTFRC</t>
  </si>
  <si>
    <t>Credited FSTF</t>
  </si>
  <si>
    <t>FSTFU</t>
  </si>
  <si>
    <t>Full-Scale Test Facility Uncredited</t>
  </si>
  <si>
    <t>GASOPS</t>
  </si>
  <si>
    <t>Gas Operations</t>
  </si>
  <si>
    <t>FSTS</t>
  </si>
  <si>
    <t>Full Scale Test Facility</t>
  </si>
  <si>
    <t>Continuous Air Monitor System</t>
  </si>
  <si>
    <t>All types of atmospheric monitoring except oxygen, e.g. propane, refrigerant, hydrogen.</t>
  </si>
  <si>
    <t>Monitoring for O2 levels sufficient for personnel safety in a room.</t>
  </si>
  <si>
    <t>Personnel Contamination Montr (Monitor)</t>
  </si>
  <si>
    <t>Exhaust Stack Monitoring
(non-radiation)</t>
  </si>
  <si>
    <t>ASPEC</t>
  </si>
  <si>
    <t>Alpha Spectrometer</t>
  </si>
  <si>
    <t>CALOR</t>
  </si>
  <si>
    <t>Calorimetry</t>
  </si>
  <si>
    <t>DCARC</t>
  </si>
  <si>
    <t>Direct Current ARC</t>
  </si>
  <si>
    <t>ELTEST</t>
  </si>
  <si>
    <t>Electrical Tester</t>
  </si>
  <si>
    <t>GASS</t>
  </si>
  <si>
    <t>Gas Analysis &amp; Sampling</t>
  </si>
  <si>
    <t>GSPEC</t>
  </si>
  <si>
    <t>Gamma Spectrometer</t>
  </si>
  <si>
    <t>HAAS</t>
  </si>
  <si>
    <t>HAAS Lathe</t>
  </si>
  <si>
    <t>HELKCK</t>
  </si>
  <si>
    <t>Helium Leak Check</t>
  </si>
  <si>
    <t>HSACHE</t>
  </si>
  <si>
    <t>Heat Source Analytical Chemistry</t>
  </si>
  <si>
    <t>HSCAN</t>
  </si>
  <si>
    <t>Heat Source Can Processing</t>
  </si>
  <si>
    <t>HSSEM</t>
  </si>
  <si>
    <t>Heat Source Scanning Electronic Microscope</t>
  </si>
  <si>
    <t>HSUT</t>
  </si>
  <si>
    <t>Ultrasonic Testing</t>
  </si>
  <si>
    <t>MET</t>
  </si>
  <si>
    <t>Metallography</t>
  </si>
  <si>
    <t>NER</t>
  </si>
  <si>
    <t>Neutron Emission Rate</t>
  </si>
  <si>
    <t>PARSA</t>
  </si>
  <si>
    <t>Particle Size Analysis</t>
  </si>
  <si>
    <t>UVVIS</t>
  </si>
  <si>
    <t>UV Vis</t>
  </si>
  <si>
    <t>WND</t>
  </si>
  <si>
    <t>Weighing and Dimensioning</t>
  </si>
  <si>
    <t>HSCHAR</t>
  </si>
  <si>
    <t>HS-Pu Characterization</t>
  </si>
  <si>
    <t>FGPREP</t>
  </si>
  <si>
    <t>Fired Granulation Prep</t>
  </si>
  <si>
    <t>GRAN</t>
  </si>
  <si>
    <t>Granular Formation</t>
  </si>
  <si>
    <t>HSFURN</t>
  </si>
  <si>
    <t>Heat Source Furnace</t>
  </si>
  <si>
    <t>PELPR</t>
  </si>
  <si>
    <t>Hot Press</t>
  </si>
  <si>
    <t>HSFF</t>
  </si>
  <si>
    <t>HS-Pu Fuel Fabrication</t>
  </si>
  <si>
    <t>CMM1</t>
  </si>
  <si>
    <t>Hot Infinity Coordinate Measuring Machine One</t>
  </si>
  <si>
    <t>CMM2</t>
  </si>
  <si>
    <t>Hot Infinity Coordinate Measuring Machine Two</t>
  </si>
  <si>
    <t>CMMC</t>
  </si>
  <si>
    <t>Cold Coordinate Measuring Machine</t>
  </si>
  <si>
    <t>CMMH</t>
  </si>
  <si>
    <t>Hot Coordinate Measuring Machine</t>
  </si>
  <si>
    <t>EDGBRK</t>
  </si>
  <si>
    <t>Edgebreak</t>
  </si>
  <si>
    <t>PROFO</t>
  </si>
  <si>
    <t>Profilometry</t>
  </si>
  <si>
    <t>SHADOW</t>
  </si>
  <si>
    <t>Shadow Graph Optical Comparator</t>
  </si>
  <si>
    <t>SHEFF</t>
  </si>
  <si>
    <t>Sheffield Gauge</t>
  </si>
  <si>
    <t>INSP</t>
  </si>
  <si>
    <t>Inspection (MQ-1)</t>
  </si>
  <si>
    <t>INTCOL</t>
  </si>
  <si>
    <t>Intermediate Cooling</t>
  </si>
  <si>
    <t>MAGCOL</t>
  </si>
  <si>
    <t>Magnet Cooling</t>
  </si>
  <si>
    <t>TGTCOL</t>
  </si>
  <si>
    <t>Target Cooling</t>
  </si>
  <si>
    <t>IPFCOL</t>
  </si>
  <si>
    <t>IPF Process Cooling</t>
  </si>
  <si>
    <t>TA53-0984 Only</t>
  </si>
  <si>
    <t>Identified tie-off points.</t>
  </si>
  <si>
    <t>Architectural equipment, dock bumpers, rubber blocks, dock levelers, dock lifters, dock shelters, truck, scissor arms, etc.</t>
  </si>
  <si>
    <t>Includes passenger elevators, permanently installed man-lifts, freight elevators, wheelchair lift, dumbwaiters, permanently installed lift table and other material handling lifts, and conveyors.</t>
  </si>
  <si>
    <t>Use for all fixed in place equipment to include all types of cranes, drum handling devices and such, dock levelers, automotive lifts, etc.
Use for breaker handling devices permanently attached to switchgear.
TRUDOC has its own specific system.</t>
  </si>
  <si>
    <t>For any type of equipment used for lifting and is not fixed in place, e.g. forklifts, man lifts, material lifts, lift tables, portable gantry cranes (on wheels designed to be pushed around the building), engine hoists, chain hoists, handling equipment such as drum handlers, breaker handling devices if they are designed to be moved around building.
Breaker handling devices attached to the electrical cabinet are part of that cabinet.</t>
  </si>
  <si>
    <t>Equipment storage racks and shelving.</t>
  </si>
  <si>
    <t>Any rigging equipment such as slings, eye hooks, and shackles.</t>
  </si>
  <si>
    <t>Elevated platform and controls/equipment necessary for TRUPACT-II Waste Handling.</t>
  </si>
  <si>
    <t>EFF</t>
  </si>
  <si>
    <t>UF</t>
  </si>
  <si>
    <t>Ultra Filter</t>
  </si>
  <si>
    <t>LLW</t>
  </si>
  <si>
    <t>Low Level Waste</t>
  </si>
  <si>
    <t>Air Sampling</t>
  </si>
  <si>
    <t>ED</t>
  </si>
  <si>
    <t>Electrical Distribution</t>
  </si>
  <si>
    <t>Fire Barrier Penetration</t>
  </si>
  <si>
    <t>Heat, Vent, &amp; Air Cond</t>
  </si>
  <si>
    <t>LTG</t>
  </si>
  <si>
    <t>Process Cooling Water</t>
  </si>
  <si>
    <t>RM</t>
  </si>
  <si>
    <t>Radiation Management</t>
  </si>
  <si>
    <t>SECW</t>
  </si>
  <si>
    <t>Secondary Waste</t>
  </si>
  <si>
    <t>Sanitary Sewer</t>
  </si>
  <si>
    <t>LLWBLP</t>
  </si>
  <si>
    <t>Low Level Waste Balance of Plant</t>
  </si>
  <si>
    <t>F10 Only</t>
  </si>
  <si>
    <t>F10 Only
Includes Vacuum Pump Stack Sampling System</t>
  </si>
  <si>
    <t>EFL</t>
  </si>
  <si>
    <t>Treated Effluent</t>
  </si>
  <si>
    <t>H2S04</t>
  </si>
  <si>
    <t>INF</t>
  </si>
  <si>
    <t>Influent Storage</t>
  </si>
  <si>
    <t>Ion Exchange</t>
  </si>
  <si>
    <t>MCRFLT</t>
  </si>
  <si>
    <t>Microfilter</t>
  </si>
  <si>
    <t>Microfiltration</t>
  </si>
  <si>
    <t>RXN</t>
  </si>
  <si>
    <t>Reaction/Precipitation</t>
  </si>
  <si>
    <t>LLWPRC</t>
  </si>
  <si>
    <t>Low Level Waste Process</t>
  </si>
  <si>
    <t>F10 Only 
Fe2O12S3</t>
  </si>
  <si>
    <t>F10 Only
MgSO4</t>
  </si>
  <si>
    <t>BOSTO</t>
  </si>
  <si>
    <t>Bostomatic</t>
  </si>
  <si>
    <t>FMLATH</t>
  </si>
  <si>
    <t>Back Machine</t>
  </si>
  <si>
    <t>HAASL1</t>
  </si>
  <si>
    <t>LATS</t>
  </si>
  <si>
    <t>Lathes</t>
  </si>
  <si>
    <t>MDMU</t>
  </si>
  <si>
    <t>DMU-35 Manufacturing</t>
  </si>
  <si>
    <t>MDRILL</t>
  </si>
  <si>
    <t>Manual Drill and Press</t>
  </si>
  <si>
    <t>MHARD1</t>
  </si>
  <si>
    <t>Manual Hardinge1</t>
  </si>
  <si>
    <t>MHARD2</t>
  </si>
  <si>
    <t>Manual Hardinge2</t>
  </si>
  <si>
    <t>MHARD3</t>
  </si>
  <si>
    <t>Manual Hardinge3</t>
  </si>
  <si>
    <t>MLATHE</t>
  </si>
  <si>
    <t>Myford Lathe</t>
  </si>
  <si>
    <t>MMS</t>
  </si>
  <si>
    <t>Milling Machines</t>
  </si>
  <si>
    <t>NNMACH</t>
  </si>
  <si>
    <t>Non-Nuclear Machining</t>
  </si>
  <si>
    <t>TBASE1</t>
  </si>
  <si>
    <t>Moore Tbase1</t>
  </si>
  <si>
    <t>TBASE2</t>
  </si>
  <si>
    <t>Moore Tbase2</t>
  </si>
  <si>
    <t>Machining</t>
  </si>
  <si>
    <t>Drive System</t>
  </si>
  <si>
    <t>DSC</t>
  </si>
  <si>
    <t>Drive System Cooling</t>
  </si>
  <si>
    <t>EX</t>
  </si>
  <si>
    <t>Exciter Cooling</t>
  </si>
  <si>
    <t>GAD</t>
  </si>
  <si>
    <t>Generator Air Drying</t>
  </si>
  <si>
    <t>Generator Cooling</t>
  </si>
  <si>
    <t>GD</t>
  </si>
  <si>
    <t>Generator Disassembly</t>
  </si>
  <si>
    <t>GLO</t>
  </si>
  <si>
    <t>Generator Lube Oil</t>
  </si>
  <si>
    <t>GJ</t>
  </si>
  <si>
    <t>Generator Jacking</t>
  </si>
  <si>
    <t>GLOC</t>
  </si>
  <si>
    <t>Generator Lube Oil Cooling</t>
  </si>
  <si>
    <t>Generator Turning Gear</t>
  </si>
  <si>
    <t>GW</t>
  </si>
  <si>
    <t>Generator Waste Water</t>
  </si>
  <si>
    <t>HEAT</t>
  </si>
  <si>
    <t>Heat</t>
  </si>
  <si>
    <t>MAGGEN</t>
  </si>
  <si>
    <t>Magnetic Generator</t>
  </si>
  <si>
    <t>CENTOR</t>
  </si>
  <si>
    <t>CENTORR Furnace Operation</t>
  </si>
  <si>
    <t>CM1750</t>
  </si>
  <si>
    <t>CM Furnace Operation</t>
  </si>
  <si>
    <t>PRTPRS</t>
  </si>
  <si>
    <t>Part Pressing</t>
  </si>
  <si>
    <t>PRTSAN</t>
  </si>
  <si>
    <t>Non-SNM Part Sanitization</t>
  </si>
  <si>
    <t>MCPP</t>
  </si>
  <si>
    <t>Metals &amp; Ceramic Part Processing</t>
  </si>
  <si>
    <t>Headspace Gas Analysis System</t>
  </si>
  <si>
    <t>MISLC</t>
  </si>
  <si>
    <t>MIS Large Can</t>
  </si>
  <si>
    <t>MISSC</t>
  </si>
  <si>
    <t>MIS Small Can Sample</t>
  </si>
  <si>
    <t>MISS</t>
  </si>
  <si>
    <t>MTA</t>
  </si>
  <si>
    <t>Material Analysis</t>
  </si>
  <si>
    <t>MTPREP</t>
  </si>
  <si>
    <t>Sample Material Preparation</t>
  </si>
  <si>
    <t>X-Ray Diffraction</t>
  </si>
  <si>
    <t>MTCHAR</t>
  </si>
  <si>
    <t>Material Characterization</t>
  </si>
  <si>
    <t>COMET</t>
  </si>
  <si>
    <t>Comet</t>
  </si>
  <si>
    <t>FLATOP</t>
  </si>
  <si>
    <t>Flat-Top</t>
  </si>
  <si>
    <t>GODIVA</t>
  </si>
  <si>
    <t>Godiva</t>
  </si>
  <si>
    <t>NI</t>
  </si>
  <si>
    <t>Nuclear Instrumentation</t>
  </si>
  <si>
    <t>OIS</t>
  </si>
  <si>
    <t>PLANET</t>
  </si>
  <si>
    <t>Planet</t>
  </si>
  <si>
    <t>SCRAM</t>
  </si>
  <si>
    <t>SSS</t>
  </si>
  <si>
    <t>SCRAM Safety System</t>
  </si>
  <si>
    <t>NCERC</t>
  </si>
  <si>
    <t>National Criticality Experiments Center</t>
  </si>
  <si>
    <t>DAF Only
Support stand, two stacked hydraulic rams and a stepper motor drive.
Comet is a general purpose critical assembly machine used to move nuclear materials into a critical configuration.</t>
  </si>
  <si>
    <t>DAF Only
Support table, two hydraulic rams and three stepper motor driven control rod drives. 
The Flat-Top critical assembly is a benchmark critical assembly consisting of a natural uranium reflector and two fissile cores, one enriched uranium, one plutonium.</t>
  </si>
  <si>
    <t>DAF Only
Core, hydraulic ram-driven safety block, compressed air cylinder-driven burst rod, 2 stepper-motor-driven control rods.
A prompt burst critical assembly. The core consists of a stack of high enriched uranium rings and plates.</t>
  </si>
  <si>
    <t>DAF Only
Log-N, linear channel, startup counter, and area monitoring subsystems.
Monitors the neutron leakage that is generated in the critical configuration.</t>
  </si>
  <si>
    <t>DAF Only
Part of SCRAM</t>
  </si>
  <si>
    <t>DAF Only</t>
  </si>
  <si>
    <t>DAF Only
Buttons, interlocks, horns, beacons.
Provides an automatic shutdown of the critical assemblies due to a trip of the Nuclear Instruments, an operator pushing a manual SCRAM button, or a door being opened during remote operation.  Also provides warning horns and beacons that indicate a critical assembly operation is underway.  SCRAM Safety System (SSS), Operational Interlock System (OIS)</t>
  </si>
  <si>
    <t>CAL</t>
  </si>
  <si>
    <t>Calorimeter</t>
  </si>
  <si>
    <t>ERGOHD</t>
  </si>
  <si>
    <t>Ergo Material Handler</t>
  </si>
  <si>
    <t>IRNDA</t>
  </si>
  <si>
    <t>Portable NDA Equipment</t>
  </si>
  <si>
    <t>ISO</t>
  </si>
  <si>
    <t>Gamma Isotopic System</t>
  </si>
  <si>
    <t>NBC</t>
  </si>
  <si>
    <t>Neutron Barrel Counter</t>
  </si>
  <si>
    <t>NMC</t>
  </si>
  <si>
    <t>Neutron Multiplicity Counter</t>
  </si>
  <si>
    <t>NSC</t>
  </si>
  <si>
    <t>HOLDUP/Safeguards Neutron Slab Counter</t>
  </si>
  <si>
    <t>PANI</t>
  </si>
  <si>
    <t>Passive/Active Neutron Counter</t>
  </si>
  <si>
    <t>RADSU</t>
  </si>
  <si>
    <t>Radiography Unit</t>
  </si>
  <si>
    <t>Solution Assay Instrument</t>
  </si>
  <si>
    <t>SH2</t>
  </si>
  <si>
    <t>Uranium Shuffler</t>
  </si>
  <si>
    <t>SNAP</t>
  </si>
  <si>
    <t>Special Non-Destructive Assay Platform</t>
  </si>
  <si>
    <t>TGSC</t>
  </si>
  <si>
    <t>Tomographic Gamma Scanner, Can</t>
  </si>
  <si>
    <t>TGSD</t>
  </si>
  <si>
    <t>Tomographic Gamma Scanner, Drum</t>
  </si>
  <si>
    <t>TNC</t>
  </si>
  <si>
    <t>Thermal Neutron Counter</t>
  </si>
  <si>
    <t>UCAL</t>
  </si>
  <si>
    <t>Calorimeter(238)</t>
  </si>
  <si>
    <t>WCAS</t>
  </si>
  <si>
    <t>Crate Counter</t>
  </si>
  <si>
    <t>NDA</t>
  </si>
  <si>
    <t>CABRT</t>
  </si>
  <si>
    <t>Cabinet Radiography Operations</t>
  </si>
  <si>
    <t>DYEPEN</t>
  </si>
  <si>
    <t>Dye Penetrant</t>
  </si>
  <si>
    <t>EDDY</t>
  </si>
  <si>
    <t>Eddy Current</t>
  </si>
  <si>
    <t>NDMOS</t>
  </si>
  <si>
    <t>Nondestructive measurement and observation measurement system</t>
  </si>
  <si>
    <t>UT</t>
  </si>
  <si>
    <t>NDE</t>
  </si>
  <si>
    <t>Non-Destructive Evaluation</t>
  </si>
  <si>
    <t>XPRDEV</t>
  </si>
  <si>
    <t>Experimental Process Development</t>
  </si>
  <si>
    <t>NONRAD</t>
  </si>
  <si>
    <t>Non Radiological</t>
  </si>
  <si>
    <t>OSRPO</t>
  </si>
  <si>
    <t>Pipe Overpack Container</t>
  </si>
  <si>
    <t>OSRPS</t>
  </si>
  <si>
    <t>Off-Site Source Recovery Material Staging</t>
  </si>
  <si>
    <t>OSRP</t>
  </si>
  <si>
    <t>Off-Site Source Recovery Program</t>
  </si>
  <si>
    <t>AWS</t>
  </si>
  <si>
    <t>Acid Waste System</t>
  </si>
  <si>
    <t>CWS</t>
  </si>
  <si>
    <t>Caustic Waste System</t>
  </si>
  <si>
    <t>PLW</t>
  </si>
  <si>
    <t>Process Liquid Waste</t>
  </si>
  <si>
    <t>TA55 Only</t>
  </si>
  <si>
    <t>Op Sys &amp; Sys created to allow procurement.  For Cold Lab  Laboratory equipment</t>
  </si>
  <si>
    <t xml:space="preserve">No real equipment, but program. </t>
  </si>
  <si>
    <t>PSAVAC</t>
  </si>
  <si>
    <t>PSAA Vacuum</t>
  </si>
  <si>
    <t>PSPROD</t>
  </si>
  <si>
    <t>Power Source Production</t>
  </si>
  <si>
    <t>PSSHIP</t>
  </si>
  <si>
    <t>Power Source Shipping</t>
  </si>
  <si>
    <t>PSTEST</t>
  </si>
  <si>
    <t>Power Source Testing</t>
  </si>
  <si>
    <t>RGEN</t>
  </si>
  <si>
    <t>Regen Gas</t>
  </si>
  <si>
    <t>PSAA</t>
  </si>
  <si>
    <t>Power Source Assembly Area</t>
  </si>
  <si>
    <t>TA55-0005 Only</t>
  </si>
  <si>
    <t>CPV</t>
  </si>
  <si>
    <t>Containment Pressure Vessels</t>
  </si>
  <si>
    <t>HIP</t>
  </si>
  <si>
    <t>Hot Isostatic Press</t>
  </si>
  <si>
    <t>PVES</t>
  </si>
  <si>
    <t>Pressure Vessels</t>
  </si>
  <si>
    <t>CALDOR</t>
  </si>
  <si>
    <t>Pu Metal Oxidation</t>
  </si>
  <si>
    <t>COAL</t>
  </si>
  <si>
    <t>Coalescence</t>
  </si>
  <si>
    <t>DOR</t>
  </si>
  <si>
    <t>Direct Oxidation Reduction</t>
  </si>
  <si>
    <t>DORMC</t>
  </si>
  <si>
    <t>Direct Metal Oxidation and Metal Chlorination</t>
  </si>
  <si>
    <t>ER</t>
  </si>
  <si>
    <t>Electrorefining</t>
  </si>
  <si>
    <t>Metal Chlorination</t>
  </si>
  <si>
    <t>SALTS</t>
  </si>
  <si>
    <t>Salt Casting</t>
  </si>
  <si>
    <t>PYRO</t>
  </si>
  <si>
    <t>Pyrochemistry WG-Pu</t>
  </si>
  <si>
    <t>HYDFLO</t>
  </si>
  <si>
    <t>Hydroxide Precipitation &amp; Flocculation PYROLS</t>
  </si>
  <si>
    <t>TSCM</t>
  </si>
  <si>
    <t>Thermal Stabilization of 238 HS-Pu</t>
  </si>
  <si>
    <t>PYROLS</t>
  </si>
  <si>
    <t>Pyrolysis HS-Pu</t>
  </si>
  <si>
    <t>Quartz Encapsulation</t>
  </si>
  <si>
    <t>HYTEC</t>
  </si>
  <si>
    <t>Radiography HYTEC</t>
  </si>
  <si>
    <t>IRO</t>
  </si>
  <si>
    <t>Interim Radiography Operations</t>
  </si>
  <si>
    <t>RADSCB</t>
  </si>
  <si>
    <t>Closed Beam Radiography</t>
  </si>
  <si>
    <t>RADSOB</t>
  </si>
  <si>
    <t>Open Beam Radiography</t>
  </si>
  <si>
    <t>RADRTR</t>
  </si>
  <si>
    <t>Real Time Radiography</t>
  </si>
  <si>
    <t>RDGRPH</t>
  </si>
  <si>
    <t>Radiography</t>
  </si>
  <si>
    <t>IWS from PF4 goes to PLW, and is under that Op Sys.</t>
  </si>
  <si>
    <t>Clean-in-Place</t>
  </si>
  <si>
    <t>CL</t>
  </si>
  <si>
    <t>Clarifiers</t>
  </si>
  <si>
    <t>Chemical Supply - Process</t>
  </si>
  <si>
    <t>CUF</t>
  </si>
  <si>
    <t>Centrifugal Ultra Filter</t>
  </si>
  <si>
    <t>EFFEVP</t>
  </si>
  <si>
    <t>Effluent Evaporation</t>
  </si>
  <si>
    <t>GRVF</t>
  </si>
  <si>
    <t>Gravity Filter</t>
  </si>
  <si>
    <t>LLWSTO</t>
  </si>
  <si>
    <t>Low Level Storage</t>
  </si>
  <si>
    <t>PIX</t>
  </si>
  <si>
    <t>Perchlorate Ion Exchange</t>
  </si>
  <si>
    <t>POL</t>
  </si>
  <si>
    <t>Polish and Sample Effluent</t>
  </si>
  <si>
    <t>PRO</t>
  </si>
  <si>
    <t>Primary Reverse Osmosis</t>
  </si>
  <si>
    <t>Radioactive Liquid Waste</t>
  </si>
  <si>
    <t>RVF</t>
  </si>
  <si>
    <t>Rotary Vacuum Filter</t>
  </si>
  <si>
    <t>SRO</t>
  </si>
  <si>
    <t>Secondary RO</t>
  </si>
  <si>
    <t>Sanitary Waste</t>
  </si>
  <si>
    <t>TUF</t>
  </si>
  <si>
    <t>Tubular Ultra Filter</t>
  </si>
  <si>
    <t>WEVP</t>
  </si>
  <si>
    <t>Waste Evaporation</t>
  </si>
  <si>
    <t>WM2</t>
  </si>
  <si>
    <t>WM2 Influent - Effluent Distribution</t>
  </si>
  <si>
    <t>WMRM</t>
  </si>
  <si>
    <t>Waste Mitigation Risk Mgmt</t>
  </si>
  <si>
    <t>ZLD</t>
  </si>
  <si>
    <t>Zero Liquid Discharge</t>
  </si>
  <si>
    <t>RLWLLW</t>
  </si>
  <si>
    <t>TRU Collection and Storage</t>
  </si>
  <si>
    <t>TINF</t>
  </si>
  <si>
    <t>TLW or TRU Influent Storage</t>
  </si>
  <si>
    <t>TLT</t>
  </si>
  <si>
    <t>TRU Liquid Treatment</t>
  </si>
  <si>
    <t>TST</t>
  </si>
  <si>
    <t>TRU Sludge Treatment</t>
  </si>
  <si>
    <t>RLWTRU</t>
  </si>
  <si>
    <t>TRU Systems</t>
  </si>
  <si>
    <t>Use for security x-ray equipment and cameras.
Guardrails &amp; Barriers (Barriers used to restrict traffic for security reasons, slow approach, even hydraulic pop-up barriers at entrance gates)</t>
  </si>
  <si>
    <t>Intrusion detection inside the perimeter, includes detection, &amp; alarms</t>
  </si>
  <si>
    <t>Site Access Control System</t>
  </si>
  <si>
    <t>Radio communications, microwave detection systems, metal detectors, tamper indicating switches, security tower, security cameras, guard stations, security lighting, etc.</t>
  </si>
  <si>
    <t>Use for source safes like at TWF.</t>
  </si>
  <si>
    <t>Structural assemblies</t>
  </si>
  <si>
    <t>DMU35</t>
  </si>
  <si>
    <t>DMU 35 Milling Machining</t>
  </si>
  <si>
    <t>LBASE</t>
  </si>
  <si>
    <t>Moore L-Base Lathe</t>
  </si>
  <si>
    <t>PRECI1</t>
  </si>
  <si>
    <t>Precitech Lathe1</t>
  </si>
  <si>
    <t>PRECI2</t>
  </si>
  <si>
    <t>Precitech Lathe2</t>
  </si>
  <si>
    <t>SMPFAB</t>
  </si>
  <si>
    <t>Sample Fabrication</t>
  </si>
  <si>
    <t>FRS</t>
  </si>
  <si>
    <t>Fire Rated Safes</t>
  </si>
  <si>
    <t>KRX</t>
  </si>
  <si>
    <t>Kardex</t>
  </si>
  <si>
    <t>SAFES</t>
  </si>
  <si>
    <t>Safes, SNM</t>
  </si>
  <si>
    <t>NonCredited SNM Storage</t>
  </si>
  <si>
    <t>STRGC</t>
  </si>
  <si>
    <t>Shelves, Storage Racks, Cages and Kardex</t>
  </si>
  <si>
    <t>SNMST</t>
  </si>
  <si>
    <t>Special Nuclear Material Storage</t>
  </si>
  <si>
    <t>Confinement, Structure</t>
  </si>
  <si>
    <t>Confinement, Ventilation</t>
  </si>
  <si>
    <t>Confinement, Non-Credited</t>
  </si>
  <si>
    <t>TCONF</t>
  </si>
  <si>
    <t>Tertiary Confinement</t>
  </si>
  <si>
    <t>SHKVIB</t>
  </si>
  <si>
    <t>Shock and Vibration</t>
  </si>
  <si>
    <t>THERML</t>
  </si>
  <si>
    <t>Thermal</t>
  </si>
  <si>
    <t>Testing Operations</t>
  </si>
  <si>
    <t>F03 Only</t>
  </si>
  <si>
    <t>Stationary tools</t>
  </si>
  <si>
    <t>Tools expected to be stationary such as large drill presses or lathes.</t>
  </si>
  <si>
    <t>PORTL</t>
  </si>
  <si>
    <t>Portable tools</t>
  </si>
  <si>
    <t>Tool</t>
  </si>
  <si>
    <t>GTE</t>
  </si>
  <si>
    <t>Gas Treatment, Effluent (SRL)</t>
  </si>
  <si>
    <t>GTF</t>
  </si>
  <si>
    <t>Gas Treatment, Furnace (SRL)</t>
  </si>
  <si>
    <t>Hot-Inlet System</t>
  </si>
  <si>
    <t>160205 only</t>
  </si>
  <si>
    <t>Tritium Monitoring System</t>
  </si>
  <si>
    <t>TRU</t>
  </si>
  <si>
    <t>Transuranic Liquid Waste</t>
  </si>
  <si>
    <t>Use for steam turbine generator exhaust condenser, including pumps, gland exhaust, etc.</t>
  </si>
  <si>
    <t>Gas compressors, air filtration, instrument air, fuel, motor control and low voltage electrical, lube oil</t>
  </si>
  <si>
    <t>For use in combustion gas turbine.</t>
  </si>
  <si>
    <t>Includes transformers, substations, switches, controls and devices, towers, poles, crossarms &amp; insulators, ductbanks, manholes, handholes, raceways, etc.</t>
  </si>
  <si>
    <t>UFS</t>
  </si>
  <si>
    <t>Utilities Fuel Supply</t>
  </si>
  <si>
    <t>UEE</t>
  </si>
  <si>
    <t>Uranium Electrolytic Etching</t>
  </si>
  <si>
    <t>UOX</t>
  </si>
  <si>
    <t>Uranium Oxidation</t>
  </si>
  <si>
    <t>UOPS</t>
  </si>
  <si>
    <t>Uranium Ops</t>
  </si>
  <si>
    <t>Includes Roads, Curbs, Gutters, Trails, Striping, Parking Lots, Sidewalks, Signage</t>
  </si>
  <si>
    <t>Includes Fencing &amp; Gates, Retaining Walls &amp; Freestanding Walls, Signage, Fountains &amp; Pools, Terrace and Perimeter Walls, Flagpoles, Landscaping, Planters, Irrigation Systems, etc.</t>
  </si>
  <si>
    <t>For stormwater under jurisdiction of Roads and Grounds. For individual buildings See WSTWTR/STW.</t>
  </si>
  <si>
    <t>Includes credited barriers preventing vehicles impacting critical facility structures as well as those for general traffic control or in lieu of guardrails) (Includes bollards, jersey barriers, cables, etc.)
Barriers used for security purposes are under SEC/ECF.</t>
  </si>
  <si>
    <t>Includes boilers, feedwater, makeup, blowdown, chemical addition, tanks, including air separators, etc.</t>
  </si>
  <si>
    <t>Includes forced draft fans, flue gas recirculating fans, safety valves, etc.</t>
  </si>
  <si>
    <t>Condensate being returned from buildings to steam plant</t>
  </si>
  <si>
    <t>Steam Distribution Systems (From Central Plant) Includes manholes and pits.</t>
  </si>
  <si>
    <t>In PF4, all DV in Area 300</t>
  </si>
  <si>
    <t>RLUOB only</t>
  </si>
  <si>
    <t>In PF4, all HDV in Areas 100, 200, and 400</t>
  </si>
  <si>
    <t>In PF4, all 1st floor dry vacs are MVP</t>
  </si>
  <si>
    <t>DRYVAC</t>
  </si>
  <si>
    <t>Portable HEPA Vacuums</t>
  </si>
  <si>
    <t>Health Physics Vacuum</t>
  </si>
  <si>
    <t>Confinement Ventilation System</t>
  </si>
  <si>
    <t>Ventilation, Nuclear</t>
  </si>
  <si>
    <t>HVACOB</t>
  </si>
  <si>
    <t>HVAC, Office Bldg</t>
  </si>
  <si>
    <t>HVACRL</t>
  </si>
  <si>
    <t>HVAC, Radiological Lab</t>
  </si>
  <si>
    <t>HVACUB</t>
  </si>
  <si>
    <t>HVAC, Central Utility Building</t>
  </si>
  <si>
    <t>Includes boilers, feedwater, makeup, blowdown, chemical addition, tanks, including air separators, forced draft fans, flue gas recirculating fans, safety valves, etc.</t>
  </si>
  <si>
    <t>Primary Glycol</t>
  </si>
  <si>
    <t>SCW</t>
  </si>
  <si>
    <t>Secondary Chilled Water</t>
  </si>
  <si>
    <t>SHW</t>
  </si>
  <si>
    <t>Secondary Heating Water</t>
  </si>
  <si>
    <t>Use for towers, fans, pumps, air separators, chem add, VFD, etc.</t>
  </si>
  <si>
    <t>Includes fans, even fume hood and glove box exhaust fans, and stacks.
The dampers/valves in exhaust from fume hoods and gloveboxes belong to the fume hood or glovebox.</t>
  </si>
  <si>
    <t>RLUOB only
Use for RLUOB ice storage</t>
  </si>
  <si>
    <t>RLUOB only
Use for glycol chillers, condensers, circulating pumps, expansion tanks, chem feed, etc.</t>
  </si>
  <si>
    <t>RADW</t>
  </si>
  <si>
    <t>Radioactive and Mixed Solid Waste Processing</t>
  </si>
  <si>
    <t>For tools and equipment that deal with solid radioactive waste. The tools and equipment themselves are not waste.</t>
  </si>
  <si>
    <t>WASTE</t>
  </si>
  <si>
    <t>Waste management</t>
  </si>
  <si>
    <t>1219W</t>
  </si>
  <si>
    <t>1219 Welder</t>
  </si>
  <si>
    <t>267W</t>
  </si>
  <si>
    <t>267 Welder</t>
  </si>
  <si>
    <t>295W</t>
  </si>
  <si>
    <t>295 Welder</t>
  </si>
  <si>
    <t>297W</t>
  </si>
  <si>
    <t>297 Welder</t>
  </si>
  <si>
    <t>3013W</t>
  </si>
  <si>
    <t>3013 Welder</t>
  </si>
  <si>
    <t>EBEAM</t>
  </si>
  <si>
    <t>Electron Beam</t>
  </si>
  <si>
    <t>GTA</t>
  </si>
  <si>
    <t>Gas Tungsten Arc Welding Operation</t>
  </si>
  <si>
    <t>HVEBW</t>
  </si>
  <si>
    <t>High Voltage EBEAM Welder</t>
  </si>
  <si>
    <t>IPGW</t>
  </si>
  <si>
    <t>IPG Welder</t>
  </si>
  <si>
    <t>HSCG</t>
  </si>
  <si>
    <t>HS Calibration Gas System</t>
  </si>
  <si>
    <t>LSRWLD</t>
  </si>
  <si>
    <t>Laser, Weld</t>
  </si>
  <si>
    <t>LVEBW</t>
  </si>
  <si>
    <t>Low Voltage Electron Beam Welder</t>
  </si>
  <si>
    <t>MOXW</t>
  </si>
  <si>
    <t>MOX Welder</t>
  </si>
  <si>
    <t>PIGMA</t>
  </si>
  <si>
    <t>PIGMA Welder</t>
  </si>
  <si>
    <t>YBLAZR</t>
  </si>
  <si>
    <t>YB Laser Welder</t>
  </si>
  <si>
    <t>WELD</t>
  </si>
  <si>
    <t>Welding</t>
  </si>
  <si>
    <t>ACHAR</t>
  </si>
  <si>
    <t>Analytical Chemistry Characterization</t>
  </si>
  <si>
    <t>OXPRO</t>
  </si>
  <si>
    <t>Oxide Processing</t>
  </si>
  <si>
    <t>WGCHAR</t>
  </si>
  <si>
    <t>WG Characterization</t>
  </si>
  <si>
    <t>Industrial Water</t>
  </si>
  <si>
    <t>550005 Only</t>
  </si>
  <si>
    <t>NPWC</t>
  </si>
  <si>
    <t>Includes storage tanks, booster pumps &amp; motors, water heaters, and water treatment equipment. Use this for eye wash water heaters.</t>
  </si>
  <si>
    <t>Includes storage tanks, booster pumps &amp; motors, water heaters, and water treatment equipment.
Some buildings use PW even for hot potable water. Check tags and drawings.</t>
  </si>
  <si>
    <t>Not storm water, not sanitary, suitable for discharge to environment. Example, cooling tower blowdown and sewage plant effluent.</t>
  </si>
  <si>
    <t>For individual buildings. Once Stormwater leaves building jurisdiction it comes under Utilities’ Roads and Grounds. See RNG/STW.</t>
  </si>
  <si>
    <t>TCA-001</t>
  </si>
  <si>
    <t>MESA</t>
  </si>
  <si>
    <t>NORTH WALL</t>
  </si>
  <si>
    <t xml:space="preserve">Note: All cells are required if applicable. Click on headers for description of each column. </t>
  </si>
  <si>
    <t>Signature Sheet Required:</t>
  </si>
  <si>
    <t>PEG (PSID)</t>
  </si>
  <si>
    <t>PEG Type</t>
  </si>
  <si>
    <t>PEG Group ID</t>
  </si>
  <si>
    <t>Component</t>
  </si>
  <si>
    <t>Equipment</t>
  </si>
  <si>
    <t>Equip.  Type</t>
  </si>
  <si>
    <t>Equip.
Sub-Type</t>
  </si>
  <si>
    <t>Equip.
ID Number</t>
  </si>
  <si>
    <t>Engineering Equipment</t>
  </si>
  <si>
    <t>VSS</t>
  </si>
  <si>
    <t>Vital Safety System</t>
  </si>
  <si>
    <t>105</t>
  </si>
  <si>
    <t>WFO-DO</t>
  </si>
  <si>
    <t>GA5+</t>
  </si>
  <si>
    <t>23 scfm @ 125 psig</t>
  </si>
  <si>
    <t>MANCHESTER TANK</t>
  </si>
  <si>
    <t>SA150</t>
  </si>
  <si>
    <t>121 SCFM @ 150 PSIG</t>
  </si>
  <si>
    <t>200 GAL, 200 PSI</t>
  </si>
  <si>
    <t>SA200</t>
  </si>
  <si>
    <t>165 SCFM @ 200 PSIG</t>
  </si>
  <si>
    <t>DCF-21-16-0969-065</t>
  </si>
  <si>
    <t>Worksheet Instructions</t>
  </si>
  <si>
    <t>220091</t>
  </si>
  <si>
    <t>116</t>
  </si>
  <si>
    <t>ACIDDV</t>
  </si>
  <si>
    <t>Acid Digestion Vessels</t>
  </si>
  <si>
    <t>LANL uses PARR</t>
  </si>
  <si>
    <t>TA03-0029 Only
LANL uses PARR</t>
  </si>
  <si>
    <t>EXTFNS</t>
  </si>
  <si>
    <t>Exterior Finish</t>
  </si>
  <si>
    <t>RLUOB Only  
Fire protection rating for exterior walls.</t>
  </si>
  <si>
    <t>TWTS</t>
  </si>
  <si>
    <t>Tritium Waste Treatment System</t>
  </si>
  <si>
    <t>Confinement used exclusively for radiological barrier (doors included) and marine doors.</t>
  </si>
  <si>
    <t>NG1</t>
  </si>
  <si>
    <t>NG2</t>
  </si>
  <si>
    <t>NG3</t>
  </si>
  <si>
    <t>NG4</t>
  </si>
  <si>
    <t>NG5</t>
  </si>
  <si>
    <t>NGM</t>
  </si>
  <si>
    <t>High Pressure Natural Gas</t>
  </si>
  <si>
    <t>Medium Pressure Natural Gas</t>
  </si>
  <si>
    <t>Low Pressure Natural Gas</t>
  </si>
  <si>
    <t>Natural Gas Distribution</t>
  </si>
  <si>
    <t>TAs 3, 60, 61</t>
  </si>
  <si>
    <t>TAs 6, 8, 9, 15, 16, 22, 69</t>
  </si>
  <si>
    <t>TAs 39, 49</t>
  </si>
  <si>
    <t>TAs 53</t>
  </si>
  <si>
    <t>TAs 35, 46, 48, 50-52, 54, 55, 59, 63, 64, 66</t>
  </si>
  <si>
    <t>NGL</t>
  </si>
  <si>
    <t>WD1</t>
  </si>
  <si>
    <t>WD2</t>
  </si>
  <si>
    <t>WD3</t>
  </si>
  <si>
    <t>WD4</t>
  </si>
  <si>
    <t>WD5</t>
  </si>
  <si>
    <t>WD6</t>
  </si>
  <si>
    <t>WD7</t>
  </si>
  <si>
    <t>WD8</t>
  </si>
  <si>
    <t>WD9</t>
  </si>
  <si>
    <t>WD10</t>
  </si>
  <si>
    <t>WD11</t>
  </si>
  <si>
    <t>WD12</t>
  </si>
  <si>
    <t>WD13</t>
  </si>
  <si>
    <t>TAs 00, 53, 61, and 72</t>
  </si>
  <si>
    <t>TAs 00, 02, 21, 41, 43, and 73</t>
  </si>
  <si>
    <t>TAs 00, 03, 58, 59, and 60</t>
  </si>
  <si>
    <t>TAs 00, 48 and 64</t>
  </si>
  <si>
    <t>TAs 00 and 55</t>
  </si>
  <si>
    <t>TAs 00 and 16</t>
  </si>
  <si>
    <t>TAs 00, 06, 08, 09, 22, 40 and 69</t>
  </si>
  <si>
    <t>TAs 00, 11, 14 and 15</t>
  </si>
  <si>
    <t>TAs 00, 35, and 50</t>
  </si>
  <si>
    <t>TAs 00, 36, 52, and 63</t>
  </si>
  <si>
    <t>TAs 00, 18, 36, and 54</t>
  </si>
  <si>
    <t>TAs 00, 46 and 51</t>
  </si>
  <si>
    <t>TAs 00, 33, 39, and 49</t>
  </si>
  <si>
    <t>EMXXXX</t>
  </si>
  <si>
    <t>Electric Meter</t>
  </si>
  <si>
    <t>EDxxxx</t>
  </si>
  <si>
    <t>Example: ET03, ETMP</t>
  </si>
  <si>
    <t>Example: EDSM01, EDTA03</t>
  </si>
  <si>
    <t>Example: EMS4, EMS17</t>
  </si>
  <si>
    <t>GTXXXX</t>
  </si>
  <si>
    <t>Numb. of Changes</t>
  </si>
  <si>
    <t>101</t>
  </si>
  <si>
    <t>160400</t>
  </si>
  <si>
    <t>REVISION</t>
  </si>
  <si>
    <t>DATE</t>
  </si>
  <si>
    <t>DESCRIPTION OF CHANGES</t>
  </si>
  <si>
    <t>Item 
Status</t>
  </si>
  <si>
    <t>(blank)</t>
  </si>
  <si>
    <t>Maintenance Information</t>
  </si>
  <si>
    <t>Yes</t>
  </si>
  <si>
    <t>PM Required</t>
  </si>
  <si>
    <t>PM is not Required</t>
  </si>
  <si>
    <t>PM is required</t>
  </si>
  <si>
    <r>
      <rPr>
        <b/>
        <sz val="10"/>
        <color theme="0"/>
        <rFont val="Arial"/>
        <family val="2"/>
      </rPr>
      <t>LEGEND</t>
    </r>
    <r>
      <rPr>
        <sz val="10"/>
        <color theme="0"/>
        <rFont val="Arial"/>
        <family val="2"/>
      </rPr>
      <t xml:space="preserve">
</t>
    </r>
    <r>
      <rPr>
        <sz val="10"/>
        <color theme="9" tint="0.59999389629810485"/>
        <rFont val="Arial"/>
        <family val="2"/>
      </rPr>
      <t>Orange Text - Facility Specific Systems</t>
    </r>
    <r>
      <rPr>
        <sz val="10"/>
        <color theme="0"/>
        <rFont val="Arial"/>
        <family val="2"/>
      </rPr>
      <t xml:space="preserve">
G = Property Group     OSI = Operating System ID     SI = System ID
Column G:  R = Real Property; P = Programmatic; U = Utilities</t>
    </r>
  </si>
  <si>
    <t>Revision Log</t>
  </si>
  <si>
    <t>ACTIVE</t>
  </si>
  <si>
    <t>AIR COMPRESSOR</t>
  </si>
  <si>
    <t>23SCFM @ 125PSIG</t>
  </si>
  <si>
    <t>DCF-21-16-0400-002</t>
  </si>
  <si>
    <t>AT LAST 
COP CO</t>
  </si>
  <si>
    <t>SW CORNER</t>
  </si>
  <si>
    <t xml:space="preserve">MINISPLIT AC INDOOR </t>
  </si>
  <si>
    <t>REMOVED</t>
  </si>
  <si>
    <t>AIR TANK</t>
  </si>
  <si>
    <t>PRV INSIDE OF COMPRESSOR CABINET</t>
  </si>
  <si>
    <t>PRV ON TOP OF AIR TANK</t>
  </si>
  <si>
    <t>6/01/2021</t>
  </si>
  <si>
    <t>New</t>
  </si>
  <si>
    <t>Requester Name</t>
  </si>
  <si>
    <t>Preparer Name</t>
  </si>
  <si>
    <t>Verifier Name</t>
  </si>
  <si>
    <t>ACR changes to FCU</t>
  </si>
  <si>
    <t>ACR-001 Changes to FCU-001</t>
  </si>
  <si>
    <t>220091-HVAC-ACR-001
Changes to
220091-HVAC-FCU-001</t>
  </si>
  <si>
    <t xml:space="preserve">EXAMPLE 4: Simple addition of a Packaged HVAC unit to TA09-0029. This packaged AHU has one air filter bank, and one supply fan to be documented in the MEL as components. Note, when adding a component, the Equipment Sub-Type needs to be blank or an error will be generated when entering the information into CMMS. </t>
  </si>
  <si>
    <t>090029</t>
  </si>
  <si>
    <t>OS</t>
  </si>
  <si>
    <t>EAST</t>
  </si>
  <si>
    <t>HVA-001</t>
  </si>
  <si>
    <t>HVAC UNIT</t>
  </si>
  <si>
    <t>DCF-21-09-0029-012</t>
  </si>
  <si>
    <t>TRANE</t>
  </si>
  <si>
    <t>10 TON</t>
  </si>
  <si>
    <t>FAR-001</t>
  </si>
  <si>
    <t>HVA-1 Supply Fan</t>
  </si>
  <si>
    <t>FS-001</t>
  </si>
  <si>
    <t>TZC120F4RNA</t>
  </si>
  <si>
    <t>2.75 HP</t>
  </si>
  <si>
    <t>HVA-1 FILTER BANK, 4X 20"X25"X2"</t>
  </si>
  <si>
    <t>Deleted</t>
  </si>
  <si>
    <t>Used when a new item entry is made by mistake</t>
  </si>
  <si>
    <t>RYAN KEYSER</t>
  </si>
  <si>
    <t>Requester Name:</t>
  </si>
  <si>
    <t>Preparer Name:</t>
  </si>
  <si>
    <t>Verifier Name:</t>
  </si>
  <si>
    <t>ALAN YAEGER</t>
  </si>
  <si>
    <t>LFRAME</t>
  </si>
  <si>
    <t>OAU</t>
  </si>
  <si>
    <t>Outside Air Handling Unit</t>
  </si>
  <si>
    <t>Lighting (Legacy use only, use PP)</t>
  </si>
  <si>
    <r>
      <t> </t>
    </r>
    <r>
      <rPr>
        <sz val="8"/>
        <color rgb="FF000000"/>
        <rFont val="Arial"/>
        <family val="2"/>
      </rPr>
      <t>Mobile Eq</t>
    </r>
  </si>
  <si>
    <t>POI</t>
  </si>
  <si>
    <t>POI 3500</t>
  </si>
  <si>
    <t>TABL</t>
  </si>
  <si>
    <t>Table (Product of Inertia)</t>
  </si>
  <si>
    <t>Area
(Optional)</t>
  </si>
  <si>
    <t>6/28/21</t>
  </si>
  <si>
    <t>Added Sys NMC, Neutron Multiplicity Counter, under Op Sys NDA</t>
  </si>
  <si>
    <t>Under Op Sys NDA, changed acronym PANI to PANC.</t>
  </si>
  <si>
    <t>Added Sys UCAL, Calorimeter, under Op Sys NDA</t>
  </si>
  <si>
    <t>Deleted Sys UCAL, Calorimeter, from Op Sys UOPS</t>
  </si>
  <si>
    <t>Added “(238)” to name of NDA/UCAL</t>
  </si>
  <si>
    <t>Added Sys ERGOHD, Ergo Material Handler, under Op Sys NDA</t>
  </si>
  <si>
    <t>Deleted NDA/QED, Low Level Drum Counter</t>
  </si>
  <si>
    <t>Deleted NDA/SGS</t>
  </si>
  <si>
    <t>Added Op Sys TEST, Testing Operations, applicable to F03 only</t>
  </si>
  <si>
    <t>Added TEST/THERML, Thermal</t>
  </si>
  <si>
    <t>Added TEST/MECH, Mechanical</t>
  </si>
  <si>
    <t>Added TEST/SHKVIB, Shock and Vibration</t>
  </si>
  <si>
    <t>Added TEST/DAQ, Data Acquisition</t>
  </si>
  <si>
    <t>Added new OpSys TCONF, Tertiary Confinement</t>
  </si>
  <si>
    <t>Moved following Sys under TCONF:</t>
  </si>
  <si>
    <t>Some changes to description field and comment field</t>
  </si>
  <si>
    <t>Changed the name of Op Sys ES from Electrical Supply to Electrical Systems</t>
  </si>
  <si>
    <t>Deleted TRIT/TGHS, Tritium Gas Handling System, as it has its own Op Sys</t>
  </si>
  <si>
    <t>Deleted TRIT/TWTS, Tritium Waste Treatment System, as it has its own Op Sys</t>
  </si>
  <si>
    <t>Deleted PSAA/YAGRTG, RTG Laser Welder, the one equipment record now coverered under Sys PSPROD.</t>
  </si>
  <si>
    <t>Modified SEC/SAFE, including adding “Security” to the “name”</t>
  </si>
  <si>
    <t>Changed OpSys to HVACR</t>
  </si>
  <si>
    <t>Use when applicable to entire building as well as specifics such as Basement, Ceiling, Walls (interior or exterior), Windows, Floors, Foundations, Common Doors, etc.   Further details applied by Type and Subtype.
Fire doors are under FP/FBP. Radiological confinement doors under TCONF/CONF.</t>
  </si>
  <si>
    <t>Laboratory Equipment</t>
  </si>
  <si>
    <t>Examples: Calorimeter, fume hood, with countertop &amp; base, incl. fixtures, fume hood exhaust scrubbers, sterilizer, mass spectrometer, ovens, incubators, refrigerators for specimens, and radiation generating devices other than medical or security x-ray equipment.
Fume hood exhaust fans are under HVACR/EXH.
The dampers/valves in exhaust from fume hoods and gloveboxes belong to the fume hood or glovebox.</t>
  </si>
  <si>
    <t>(Safety Management Program Containers)</t>
  </si>
  <si>
    <t>Includes TRUPACT-II, HalfPACT, 10-160B, and RH TRU 72B – VSS (P) containers.</t>
  </si>
  <si>
    <t>Use for tower, pumps, fans, VFDs, heat trace, and tank heaters</t>
  </si>
  <si>
    <t>The dampers/valves in exhaust from fume hoods and gloveboxes belong to the fume hood or glovebox.
Exhaust fans and stacks are under HVACR EXH.</t>
  </si>
  <si>
    <t>Backup and Standby Generators
Include battery banks not specific to UPS or Emergency Lighting.
Diesel fuel day tanks. Separate fuel oil storage tanks are under FS/FO.</t>
  </si>
  <si>
    <t>Includes ATS, MTS, Safety Switch (CDD), Switchgear, PDUs, Power Panels, Lighting Panels, breakers, MCCs, and bus ducts.</t>
  </si>
  <si>
    <t>Use this when applicable to an entire building.
Includes ATS, MTS, Safety Switch (CDD), Switchgear, PDUs, Power Panels, Lighting Panels, breakers, MCCs, and bus ducts.</t>
  </si>
  <si>
    <t>Foundry Operations</t>
  </si>
  <si>
    <t>Use for storage tanks, piping, pumps, etc. Day tanks belong to the supplied equipment. Dedicated equipment may be under own System such as FP for diesel fire pumps, and ES for emergency diesel generators. Check equipment ID tags.</t>
  </si>
  <si>
    <t>Hazard Monitoring and Protection</t>
  </si>
  <si>
    <t>Includes the P10 bottles, manual valves, and PRVs for the system.</t>
  </si>
  <si>
    <t>Warning lights, interlocks, and trips to protect workers from radiation and explosive hazards
Initiates accelerator beam, trips Beam stop.  Functionally, a combination of a LANSCE-like radiation safety system (RSS) and a high explosive safety system (HESS).
Use for TA18 interlocks.</t>
  </si>
  <si>
    <t>HVACR</t>
  </si>
  <si>
    <t>Heating, Ventilation, Air Conditioning, and Refrigeration</t>
  </si>
  <si>
    <t>For boilers, feedwater, makeup, blowdown, chemical addition, relief valves, tanks, including air separators., pumps, PDIs, duct mounted smoke detectors, pneumatic controls (includes VAVs), etc.</t>
  </si>
  <si>
    <t>Use for chillers and condensers, cooling coils inside AHUs, water to water and glycol to water heat exchangers, glycol chillers, condensers, circulating pumps, expansion tanks, chem feed, refrigerant storage tanks/systems, etc.</t>
  </si>
  <si>
    <t>Includes heaters, fans, humidifiers, dehumidifiers, VAV terminals, AHUs, unit ventilators, fan coil units, baseboard fin tube radiation, package units (Includes RUAs, heat pumps, evap coolers, air washers/pumps, and window AC units), controls and instrumentation, pneumatic controls, VFDs, instrument air compressors (Use this for small systems supplying solely HVAC system as found in office or training buildings. For larger systems used for other purposes as well as maybe HVAC see Compressed Air System).</t>
  </si>
  <si>
    <t>Ventilation Systems Ductwork and Plenums
This Sys title at TA55 Only, may include buildings other than PF4.  Use guidance from EXH Sys above.</t>
  </si>
  <si>
    <t>RLUOB Only
Use for tanks, heat exchangers, air separators, pumps, even VFDs, etc.</t>
  </si>
  <si>
    <t>TA55 non-nuc</t>
  </si>
  <si>
    <t>Process Chilled Water
or
Process Cooling Water
(building dependent)</t>
  </si>
  <si>
    <t>RLUOB only
D30 HVAC
     D3040 Distribution Systems
          D304004 Change Over Distribution Systems – Use for water to water heat exchangers
          D304004 Change Over Distribution Systems – Use for water to water heat exchangers
          Use for pumps, tanks (expansion, chem feed, etc., heat exchangers, VFDs, etc.</t>
  </si>
  <si>
    <t>RLUOB only
Use for pumps and tanks (expansion, chem feed, etc.), VFDs, etc.</t>
  </si>
  <si>
    <t>Eyewash and Safety Shower, used also for combination of eyewash and safety shower.
Exit Signs
Emergency Lights - Use this for emergency lights, their battery power, even UPS specific to emergency lighting
Windsocks and AEDs</t>
  </si>
  <si>
    <t>Storage cabinets for chemicals, flammables, spill kits, etc. Typically contain items that have PMs performed on them.</t>
  </si>
  <si>
    <t>Hoists and Cranes</t>
  </si>
  <si>
    <t>CNC/Manual Lathe for Part Prep and Disassembly</t>
  </si>
  <si>
    <t>Material, Identification, Surveillance and Stabilization</t>
  </si>
  <si>
    <t>No real equipment, but program.   Includes F06 Quarterly Radioactive Material Inventory Surveillance</t>
  </si>
  <si>
    <t>Includes real and programmatic equipment.</t>
  </si>
  <si>
    <t>Radioactive Liquid Waste Interior collection System</t>
  </si>
  <si>
    <t>LLW Interior Collection System</t>
  </si>
  <si>
    <t>Low Level Waste Treatment System</t>
  </si>
  <si>
    <t>Badge readers, personal identification number (PIN) entry keypads (RAPs), biometric devices, door strikes, electric latches, door openers/closers/holders.
Turnstiles under TBD</t>
  </si>
  <si>
    <t>RLUOB only.  Software name is Laboratory Information Management system (LIMS).</t>
  </si>
  <si>
    <t>PF4 Only.  Credited shelves, storage racks, cages, Kardex
Stores SNM, prevents criticality including during a seismic event.</t>
  </si>
  <si>
    <t>Including VFDs</t>
  </si>
  <si>
    <t>PF4 only.  Confinement, Non-Credited Walls, Ceilings, Floors, and Doors</t>
  </si>
  <si>
    <t>If it is designed to be moved, but not down the road, it is likely this Sys. Examples: carts designed to push around a building regardless of what is on the cart such as a welder, pressure tester, small air compressor, etc.; tools designed to be taken to the jobsite such as electric drills, chainsaws, skill saws, etc.  Includes test equipment such as multi-meters, gas detectors, or a pressure test rig.  Walk-behind snow blowers, walk-behind mowers, and weed eaters.  Large mowers that are at times attached to tractors via 3-point hitches.  Loader buckets, dozer blades, back blades, etc., that can be attached to tractors.  Snow plows to be attached to trucks or tractors.</t>
  </si>
  <si>
    <t>The STGs at LANL have been abandoned in place.
Instrument air, motor control and low voltage electrical, generator breaker, lube oil, cooling tower, etc. may have STG system designator.</t>
  </si>
  <si>
    <t>ETxx</t>
  </si>
  <si>
    <t>Electrical Distribution (15kV)</t>
  </si>
  <si>
    <t xml:space="preserve">High Pressure Natural Gas piping and components
High Pr &gt; 5 psig; 
Natural Gas Distribution (NG1 - 5) becomes NG just outside and within facilities for heating and process equipment such as furnaces.  </t>
  </si>
  <si>
    <t xml:space="preserve">Med Pressure Natural Gas piping and components
Med Pr &lt; 5 psig, &gt;14" W.C.  </t>
  </si>
  <si>
    <t>Low Pressure Natural Gas piping and components
Low Pr &lt; 14” W.C.</t>
  </si>
  <si>
    <t>Roads and Grounds</t>
  </si>
  <si>
    <t>Bridges</t>
  </si>
  <si>
    <t>Utilities Storm water</t>
  </si>
  <si>
    <t>Utilities Water Supply</t>
  </si>
  <si>
    <t>Water Distribution</t>
  </si>
  <si>
    <t>Use this for the water distribution loop around site, water storage tanks, fire hydrants and block valves outside building jurisdictions, pumping stations, etc.
For dedicated FWSTs, see Fire Protection.
TA00 – Utility water distribution line segment crossing multiple TAs</t>
  </si>
  <si>
    <t>Water Distribution Area 1</t>
  </si>
  <si>
    <t>Water Distribution Area 2</t>
  </si>
  <si>
    <t>Water Distribution Area 3</t>
  </si>
  <si>
    <t>Water Distribution Area 4</t>
  </si>
  <si>
    <t>Water Distribution Area 5</t>
  </si>
  <si>
    <t>Water Distribution Area 6</t>
  </si>
  <si>
    <t>Water Distribution Area 7</t>
  </si>
  <si>
    <t>Water Distribution Area 8</t>
  </si>
  <si>
    <t>Water Distribution Area 9</t>
  </si>
  <si>
    <t>Water Distribution Area 10</t>
  </si>
  <si>
    <t>Water Distribution Area 11</t>
  </si>
  <si>
    <t>Water Distribution Area 12</t>
  </si>
  <si>
    <t>Water Distribution Area 13</t>
  </si>
  <si>
    <t>TWF Only.  This is for the pavement around buildings that ensures any liquid spill drains to the retention basin.</t>
  </si>
  <si>
    <t>Use for sumps and pumps, interceptors, oil separators, etc.</t>
  </si>
  <si>
    <t>Changed format such that body is in MS Excel.</t>
  </si>
  <si>
    <t>Added ANLYZR/IN, Analyzer, generic (RLUOB only)</t>
  </si>
  <si>
    <t>Corrected RELAY/62 from “Relay, Time-Delay Starting or Closing” to “Relay, Time-Delay Stopping or Opening”</t>
  </si>
  <si>
    <t>Added FRKLFT/FRKE and FRKLFT/FRKF, deleted FRKLFT/FRKL, to distinguish between electric and fueled forklifts</t>
  </si>
  <si>
    <t>Added HVAC/LVCW, Limited Volume Chilled Water (chiller, refrigerant, unique to F01)</t>
  </si>
  <si>
    <t>Added ANLYZR/XRD, Analyzer, X-ray powder diffraction</t>
  </si>
  <si>
    <t>Added FIRSUP/XSR, Riser, Shotgun (aka Straight Pipe Riser)</t>
  </si>
  <si>
    <t>Added the following:</t>
  </si>
  <si>
    <t>Added COMP as Sys under Op Sys MIXER to accommodate specifically referenced like blades and such.</t>
  </si>
  <si>
    <t>Added FIRSUP, Fire Suppression / XZS, Tamper Switch</t>
  </si>
  <si>
    <t>Added VALVE/TSV, Temperature Safety Valve</t>
  </si>
  <si>
    <t>Added CNTLR/FCO, Flow Control Operator (specific type of flow controller in TA16 on steam supplied heaters)</t>
  </si>
  <si>
    <t>Changed the Type for Air Separator from TANK to SEPART.</t>
  </si>
  <si>
    <t>Add clarifying info for air separators</t>
  </si>
  <si>
    <t>TANK/TSA, Separator Air (F01 typically uses SEPART/SEP)</t>
  </si>
  <si>
    <t>SEPART/SEP, Generic (Outside of F01, TANK/TSA is used for air separators)</t>
  </si>
  <si>
    <t>Changed COLUMN/CNST to COLUMN/COL, Structural Column</t>
  </si>
  <si>
    <t>Added TANK/COL, Pyrex Vertical Columns</t>
  </si>
  <si>
    <t>PEG Group ID / PSID#</t>
  </si>
  <si>
    <t>OpSys</t>
  </si>
  <si>
    <t>System List</t>
  </si>
  <si>
    <r>
      <t xml:space="preserve">OSI
       </t>
    </r>
    <r>
      <rPr>
        <sz val="10"/>
        <color theme="0"/>
        <rFont val="Arial"/>
        <family val="2"/>
      </rPr>
      <t>SI</t>
    </r>
  </si>
  <si>
    <r>
      <rPr>
        <b/>
        <sz val="16"/>
        <color theme="0"/>
        <rFont val="Arial"/>
        <family val="2"/>
      </rPr>
      <t>OpSys Index</t>
    </r>
    <r>
      <rPr>
        <b/>
        <sz val="14"/>
        <color theme="0"/>
        <rFont val="Arial"/>
        <family val="2"/>
      </rPr>
      <t xml:space="preserve">
</t>
    </r>
    <r>
      <rPr>
        <sz val="8"/>
        <color theme="0"/>
        <rFont val="Arial"/>
        <family val="2"/>
      </rPr>
      <t>Note: OpSys Index and System List are used to generate drop downs on worksheet</t>
    </r>
  </si>
  <si>
    <r>
      <rPr>
        <b/>
        <sz val="16"/>
        <color theme="0"/>
        <rFont val="Arial"/>
        <family val="2"/>
      </rPr>
      <t>Type Index</t>
    </r>
    <r>
      <rPr>
        <b/>
        <sz val="14"/>
        <color theme="0"/>
        <rFont val="Arial"/>
        <family val="2"/>
      </rPr>
      <t xml:space="preserve">
</t>
    </r>
    <r>
      <rPr>
        <sz val="8"/>
        <color theme="0"/>
        <rFont val="Arial"/>
        <family val="2"/>
      </rPr>
      <t>Note: Type Index and Subtype List are used to generate drop downs on worksheet</t>
    </r>
  </si>
  <si>
    <t>Subtype List</t>
  </si>
  <si>
    <t>Section 230
Summary of Changes</t>
  </si>
  <si>
    <t>Type | Type Name | Subtype | Subtype Name</t>
  </si>
  <si>
    <t>ALARM | Alarm | LAHH | Level, High-High</t>
  </si>
  <si>
    <t>ALARM | Alarm | PAH | Pressure, High</t>
  </si>
  <si>
    <t>ALARM | Alarm | PAHH | Pressure, High-High</t>
  </si>
  <si>
    <t>ALARM | Alarm | PALL | Pressure, Low-Low</t>
  </si>
  <si>
    <t>ALARM | Alarm | VAHH | Vibration, High-High</t>
  </si>
  <si>
    <t>SWITCH | Switch | LSHH | Level High-High</t>
  </si>
  <si>
    <t>SWITCH | Switch | LSLL | Level Low-Low</t>
  </si>
  <si>
    <t>SWITCH | Switch | PSLL | Pressure Low-Low</t>
  </si>
  <si>
    <t>7/21/21</t>
  </si>
  <si>
    <t>Minor Revision
Bug Fixes: 
     -Data Validation Warning for Area column corrected
     -Conditional Formatting Fixes
     -Repaired subtype lists
     -Revised OpSys/Sys/Type/Subtype Drop Down Lists to appear in alphabetical order</t>
  </si>
  <si>
    <t xml:space="preserve">All cells are required if applicable. Click on headers for description of each column. </t>
  </si>
  <si>
    <t xml:space="preserve">Notes: </t>
  </si>
  <si>
    <t xml:space="preserve">SD </t>
  </si>
  <si>
    <t xml:space="preserve">VAC </t>
  </si>
  <si>
    <t xml:space="preserve">MISC </t>
  </si>
  <si>
    <t xml:space="preserve">PUMP </t>
  </si>
  <si>
    <t xml:space="preserve">SEAL </t>
  </si>
  <si>
    <t>Section 210
Summary of Changes (since 1/22/2021)</t>
  </si>
  <si>
    <t>Added new Appendix A, Selection Guidance</t>
  </si>
  <si>
    <t>Removed references to BUILDER</t>
  </si>
  <si>
    <t>Added AAC/ACIDDV, Acid Digestion Vessels</t>
  </si>
  <si>
    <t>Added Added ACHEM/ACIDDV, Acid Digestion Vessels</t>
  </si>
  <si>
    <t>Added ACHEM/SEM, Scanning Electronic Microscope</t>
  </si>
  <si>
    <t>Deleted NDA/SEM, Scanning Electronic Microscope</t>
  </si>
  <si>
    <t>Simplified Systems under Op Sys BLDG. They were originally set up to link directly to BUILDER</t>
  </si>
  <si>
    <t>Added the following Sys under Op Sys BLDG:</t>
  </si>
  <si>
    <t>Deleted the following Sys under Op Sys BLDG:</t>
  </si>
  <si>
    <t>BSMNT</t>
  </si>
  <si>
    <t>EXTENC</t>
  </si>
  <si>
    <t>FLOORC</t>
  </si>
  <si>
    <t>FLORIN</t>
  </si>
  <si>
    <t>FOUND</t>
  </si>
  <si>
    <t>INTCON</t>
  </si>
  <si>
    <t>INTFIN</t>
  </si>
  <si>
    <t>ROOFC</t>
  </si>
  <si>
    <t>Added BLDG/EXTFNS, Exterior Finish, RLUOB Only  Fire protection rating for exterior walls.</t>
  </si>
  <si>
    <t>Added Sys SEM, Scanning Electronic Microscope, under Op Sys ACHEM</t>
  </si>
  <si>
    <t>Added Sys RADSU, Radiography Unit, under Op Sys NDA</t>
  </si>
  <si>
    <t>Deleted Sys RADSU, Radiography Unit, from Op Sys RDGRPH, Radiography</t>
  </si>
  <si>
    <t>Changed “IRNDA, In Room NDA Devices” to “PNDA, Portable NDA Equipment”</t>
  </si>
  <si>
    <r>
      <t>·</t>
    </r>
    <r>
      <rPr>
        <sz val="7"/>
        <rFont val="Times New Roman"/>
        <family val="1"/>
      </rPr>
      <t xml:space="preserve">         </t>
    </r>
    <r>
      <rPr>
        <sz val="9"/>
        <rFont val="Tahoma"/>
        <family val="2"/>
      </rPr>
      <t>CONF (came from Op Sys BLDG</t>
    </r>
  </si>
  <si>
    <r>
      <t>·</t>
    </r>
    <r>
      <rPr>
        <sz val="7"/>
        <rFont val="Times New Roman"/>
        <family val="1"/>
      </rPr>
      <t xml:space="preserve">         </t>
    </r>
    <r>
      <rPr>
        <sz val="9"/>
        <rFont val="Tahoma"/>
        <family val="2"/>
      </rPr>
      <t>HVACCF (came from Op Sys VNT)</t>
    </r>
  </si>
  <si>
    <r>
      <t>·</t>
    </r>
    <r>
      <rPr>
        <sz val="7"/>
        <rFont val="Times New Roman"/>
        <family val="1"/>
      </rPr>
      <t xml:space="preserve">         </t>
    </r>
    <r>
      <rPr>
        <sz val="9"/>
        <rFont val="Tahoma"/>
        <family val="2"/>
      </rPr>
      <t>WCFD (came from Op Sys BLDG)</t>
    </r>
  </si>
  <si>
    <t>Change</t>
  </si>
  <si>
    <t>Select when adding a new item to the MEL.</t>
  </si>
  <si>
    <t xml:space="preserve">Initial issue 
Features include new and improved spreadsheet with new column layout with instructions tab, an examples tab, and integrated section 210 and section 230 lists. Column headers on worksheet have tooltips when selected to provide a brief description of each column. Entries have data validation to provide drop down lists where applicable and warning messages when invalid entries are entered (typically due to allowed number of characters in CMMS). When the first column, entry type is selected (used for administrative purposes only), it automatically formats the row based upon your selection for quick recognition by the CMMS administrator - note, if changes is selected, the user needs to highly the changes with green. </t>
  </si>
  <si>
    <t>Select when making a change to an existing item in the MEL. Row does not automatically color text. Text in BLACK is existing information, text in GREEN is information needing changed</t>
  </si>
  <si>
    <t>Minor Revision
Rearranged and adjusted workbook tabs: 
     -Worksheet Instructions and Revision Log have been consolidated into "Worksheet Ref" tab
     -Created 210 Ref Tab to hold Section 210 Revision log, Opsys Index, and System List (worksheet drop-
      downs are generated from these lists--previously in hidden tabs).
     -Created 230 Ref Tab to hold Section 230 Revision log, Type Index, and Subtype List (worksheet drop-
      downs are generated from these lists--previously in hidden tabs).</t>
  </si>
  <si>
    <t>Weapons Facilities Operations (WFO), FOD Assignment - WFO-DO</t>
  </si>
  <si>
    <t>Chemistry &amp; Waste (RLUOB, ROWTF, TWF, TLW, etc.), FOD Assignment - TA55-DO</t>
  </si>
  <si>
    <t>Programmatic Equipment - Equipment that supports the programmatic/scientific mission</t>
  </si>
  <si>
    <t>Real Property - Structures and equipment that supports facilities</t>
  </si>
  <si>
    <t xml:space="preserve">Utilities - Equipment and infrastructure maintained by utilities. </t>
  </si>
  <si>
    <t>For HC 1-3 nuclear facilities, enter the NPH NDC category 1-3  with limit state A-D (N1A, N2C, etc.).</t>
  </si>
  <si>
    <t>Mission Support - For Mission support reasons when ML3</t>
  </si>
  <si>
    <t>EXAMPLE 1: Simple addition of an air compressor. The air compressor is along the north wall or Room 101 in TA16-0400. It is FOD owned real property. The facility is a structural RC2 facility and the management level for the Compressed Air system is ML-4 and thus a GS safety class. There is no criticality safety and the air compressor system has a pressure system ID of 9917. Only the reference information known at the time is entered and there is a typo on the manufacturer (Example 2 fills in the additional information and fixes the typo). The equipment is placed into service and is thus given a status of "Active."</t>
  </si>
  <si>
    <t xml:space="preserve">EXAMPLE 2: Simple change to CA-001 from Example 1 by adding reference documentation to the CMMS database for the compressor and by correcting the MFG entry from the typo made in Example 1. Changes are in green text, the information in black is given to the CMMS database administrator to help him/her know which entry needs modified. </t>
  </si>
  <si>
    <t>EXAMPLE 3: Updating an entry's identifiable information. Often times updating an entry is as easy as simply making the change on the worksheet and changing the updated text to green as shown in Example 2. In the case where the information being updated would make it impossible to find the piece of equipment being changed, it is recommended that the method for updating follow this example. In this example, it was identified that a piece of equipment labeled as ACR-003 should actually be FCU-001. By updating the equipment subtype, equipment ID Number, and Equip Tag columns simultaneously without indicating the initial values for these, it would not provide the database administrator enough information to identify which piece of equipment in the MEL needs changed. Therefore it is recommend to indicate the change in the comment box at the top of the worksheet and enter the existing MEL data as well as what it changes to in the green highlighted cells. NOTE: this convention is not needed when its obvious which MEL entry the database administrator is to update (for example, see Example 2).</t>
  </si>
  <si>
    <t xml:space="preserve">EXAMPLE 5: Removing and Replacing an existing facility air compressor and air receiver tank at TA16-0969. The existing equipment being removed does not have PRV(s) documented in the MEL. Note, equipment being removed is not deleted from the MEL but instead has its status changed to removed so that maintenance data is preserved. Also note, when removing equipment, not all fields are required, however adequate information needs to be provided to clearly identify which item is being removed. The New Air compressor and new separate air receiver tank both have PRVs associated with them and are being entered into the MEL. The New Pressure system ID for this equipment is 9919. </t>
  </si>
  <si>
    <t xml:space="preserve">This sheet contains several examples. Each example is described in the grey box immediately preceding the MEL Update entry(s). </t>
  </si>
  <si>
    <t>0.0</t>
  </si>
  <si>
    <t>0.1</t>
  </si>
  <si>
    <t>PEG (PSID)*</t>
  </si>
  <si>
    <t>Owner*</t>
  </si>
  <si>
    <t>Capacity / Pressure / Temperature*</t>
  </si>
  <si>
    <t xml:space="preserve">*Asterisk Indicates fields required for pressure safety items. </t>
  </si>
  <si>
    <t>COLUMN DESCRIPTION / DEFINITION</t>
  </si>
  <si>
    <t xml:space="preserve">Enter 6 numbers correlating to TA# and BLDG# (no dash between). </t>
  </si>
  <si>
    <t xml:space="preserve">Choose acronym from LANL STD-341-100 (ESM) Ch 1 Section 210. (See tab "Section 210").  </t>
  </si>
  <si>
    <t>Enter room where item is located</t>
  </si>
  <si>
    <t>User Defined
(8 Character Limit)</t>
  </si>
  <si>
    <t>Optional Field. Enter Area to further describe location if needed.</t>
  </si>
  <si>
    <t>User Defined
(20 Character Limit)</t>
  </si>
  <si>
    <t>User Defined
(6 Character Limit)</t>
  </si>
  <si>
    <t xml:space="preserve">Select Management Level. Must be based upon a management level determination performed per AP-341-502. </t>
  </si>
  <si>
    <t>Requires Engineering Review, Use only use when necessary</t>
  </si>
  <si>
    <r>
      <rPr>
        <b/>
        <sz val="10"/>
        <rFont val="Arial"/>
        <family val="2"/>
      </rPr>
      <t xml:space="preserve">Entry Type
</t>
    </r>
    <r>
      <rPr>
        <sz val="10"/>
        <rFont val="Arial"/>
        <family val="2"/>
      </rPr>
      <t>Tells database administrator what is happening in the row</t>
    </r>
  </si>
  <si>
    <r>
      <rPr>
        <b/>
        <sz val="10"/>
        <rFont val="Arial"/>
        <family val="2"/>
      </rPr>
      <t xml:space="preserve">Facility
</t>
    </r>
    <r>
      <rPr>
        <sz val="10"/>
        <rFont val="Arial"/>
        <family val="2"/>
      </rPr>
      <t xml:space="preserve">ID of the Facility Operations Directorate as assigned by Maintenance and Site Services (MSS) e.g., F01, F02, etc.  This ID is not part of the SSC’s technical baseline and should not appear on such documents or labels.  FOD boundaries and thus structure ownership can change over time. </t>
    </r>
  </si>
  <si>
    <r>
      <rPr>
        <b/>
        <sz val="10"/>
        <rFont val="Arial"/>
        <family val="2"/>
      </rPr>
      <t xml:space="preserve">Unit
</t>
    </r>
    <r>
      <rPr>
        <sz val="10"/>
        <rFont val="Arial"/>
        <family val="2"/>
      </rPr>
      <t>Technical Area and Building number joined together to form a six number field.  Example: Enter TA-16, Building 205 as 160205
This is used in CMMS but may be omitted from each component’s identification in design documents and facility procedures if the TA and Building are identified on the document (e.g., title block of drawing, header or title of procedure).  Utilities and other items not associated with a building typically use 0000 for the building number or use FD0000 for the string (e.g., valves in roadway/lawns/mobile equip).  If no single TA use 990000.</t>
    </r>
  </si>
  <si>
    <r>
      <rPr>
        <b/>
        <sz val="10"/>
        <rFont val="Arial"/>
        <family val="2"/>
      </rPr>
      <t>Area</t>
    </r>
    <r>
      <rPr>
        <sz val="10"/>
        <rFont val="Arial"/>
        <family val="2"/>
      </rPr>
      <t xml:space="preserve"> (Optional Field)
Part of the hierarchy but optional; use if needed.  TA55 may use for associated glovebox in the future.  Most existing data is better captured elsewhere.  Examples: BANDELIE, LACEFGEN, VAULT.</t>
    </r>
  </si>
  <si>
    <r>
      <rPr>
        <b/>
        <sz val="10"/>
        <rFont val="Arial"/>
        <family val="2"/>
      </rPr>
      <t>Operating System ID</t>
    </r>
    <r>
      <rPr>
        <sz val="10"/>
        <rFont val="Arial"/>
        <family val="2"/>
      </rPr>
      <t xml:space="preserve">
A grouping of related Systems.  Choose acronym from Section 210, System List.
</t>
    </r>
    <r>
      <rPr>
        <b/>
        <sz val="10"/>
        <rFont val="Arial"/>
        <family val="2"/>
      </rPr>
      <t>Note:</t>
    </r>
    <r>
      <rPr>
        <sz val="10"/>
        <rFont val="Arial"/>
        <family val="2"/>
      </rPr>
      <t xml:space="preserve"> The Opsys is the higher-level system in the 2-level system hierarchy (System ID being the other), per the Section 220 system boundaries. [Ex: HVACR-HVAC-FE, where the HVACR would be the Opsys.]</t>
    </r>
  </si>
  <si>
    <r>
      <rPr>
        <b/>
        <sz val="10"/>
        <rFont val="Arial"/>
        <family val="2"/>
      </rPr>
      <t>ML</t>
    </r>
    <r>
      <rPr>
        <sz val="10"/>
        <rFont val="Arial"/>
        <family val="2"/>
      </rPr>
      <t xml:space="preserve"> (Management Level, Formerly Class)
The management level:  ML1, ML2, ML3, or ML4.  “TBD–Requires Engr. Review” is also a choice, only use where absolutely necessary.  The ML must be based on management level determination performed per AP-341-502, Management Level Determination. </t>
    </r>
    <r>
      <rPr>
        <b/>
        <sz val="10"/>
        <rFont val="Arial"/>
        <family val="2"/>
      </rPr>
      <t xml:space="preserve"> NOTE: ML is the screen label but Class is the actual field title in the CMMS and will appear on reports and work orders until updated.</t>
    </r>
  </si>
  <si>
    <r>
      <rPr>
        <b/>
        <sz val="10"/>
        <rFont val="Arial"/>
        <family val="2"/>
      </rPr>
      <t xml:space="preserve">Room Number </t>
    </r>
    <r>
      <rPr>
        <sz val="10"/>
        <rFont val="Arial"/>
        <family val="2"/>
      </rPr>
      <t>(Formerly Division)
Usually the room number where the item is located (example: 101), but could be corridor, wing, outside (OUT), basement room (e.g., B0003).  For mobile equipment, use ALL.  Room is the screen label but Division is currently the actual field title in the CMMS and will appear on reports and work orders until updated.</t>
    </r>
  </si>
  <si>
    <r>
      <rPr>
        <b/>
        <sz val="10"/>
        <rFont val="Arial"/>
        <family val="2"/>
      </rPr>
      <t xml:space="preserve">Equipment Type </t>
    </r>
    <r>
      <rPr>
        <sz val="10"/>
        <rFont val="Arial"/>
        <family val="2"/>
      </rPr>
      <t xml:space="preserve">
A more general category of equipment.  Acronym from Section 230. 
Equipment Type is the higher–level category of the 2-level approach (Subtype being the lower level). Type examples:  VALVE, PUMP.  Types are qualified by Facility, meaning MSS-WC must add Types needed to drop-downs based on request.</t>
    </r>
  </si>
  <si>
    <t>Choose acronym from LANL STD-341-100 (ESM) Ch. 1, Section 230. (See tab "Section 230").</t>
  </si>
  <si>
    <r>
      <rPr>
        <b/>
        <sz val="10"/>
        <rFont val="Arial"/>
        <family val="2"/>
      </rPr>
      <t xml:space="preserve">Equipment Sub-Type </t>
    </r>
    <r>
      <rPr>
        <sz val="10"/>
        <rFont val="Arial"/>
        <family val="2"/>
      </rPr>
      <t xml:space="preserve">
Equipment Sub-Type (ST) is the lower–level category of the 2-level approach (ST being the lower level). Examples:  check valve=CV, vacuum pump=PV.  Acronym from Section 230.  STs are qualified by Type, meaning only those STs associated with the Type will be in the drop-down.  The only time ST is not used here is when a component is being added to an item; in that case, the component ST is entered and the “parent” item’s is not.</t>
    </r>
  </si>
  <si>
    <r>
      <rPr>
        <b/>
        <sz val="10"/>
        <rFont val="Arial"/>
        <family val="2"/>
      </rPr>
      <t>Equipment ID (or Number)</t>
    </r>
    <r>
      <rPr>
        <sz val="10"/>
        <rFont val="Arial"/>
        <family val="2"/>
      </rPr>
      <t xml:space="preserve">
This is an alphanumeric code that ensures a unique identification string for each item (equipment or component), normally a concatenation of Sub-Type and a unique sequence number, usually with a hyphen between.  It is captured in the right-hand (unlabeled) CMMS Equipment or Component field.  See Section 200. (Ex. FE-001).</t>
    </r>
  </si>
  <si>
    <t>Equip.
ID</t>
  </si>
  <si>
    <t>Comp. 
ID</t>
  </si>
  <si>
    <t>Equipment 
ID</t>
  </si>
  <si>
    <t>User Defined
(15 Character Limit)</t>
  </si>
  <si>
    <r>
      <rPr>
        <b/>
        <sz val="10"/>
        <rFont val="Arial"/>
        <family val="2"/>
      </rPr>
      <t xml:space="preserve">Component Type </t>
    </r>
    <r>
      <rPr>
        <sz val="10"/>
        <rFont val="Arial"/>
        <family val="2"/>
      </rPr>
      <t xml:space="preserve">
Components of equipment should be added to the associated Equipment when information on them warrants capture, including when they need separate PMs/history or have a lower ML level.  An example would be a PRV on a compressor. The acronyms are same as those for Equip Type from Section 230.  See Section 200 itself for more discussion on components.</t>
    </r>
  </si>
  <si>
    <t>Input alphanumeric code that ensures unique identification of the equipment. Typically a combination of the Equipment Sub-Type and a unique number separated by a dash (e.g. CA-003).</t>
  </si>
  <si>
    <r>
      <rPr>
        <b/>
        <sz val="10"/>
        <rFont val="Arial"/>
        <family val="2"/>
      </rPr>
      <t xml:space="preserve">Component Sub-Type </t>
    </r>
    <r>
      <rPr>
        <sz val="10"/>
        <rFont val="Arial"/>
        <family val="2"/>
      </rPr>
      <t xml:space="preserve">
Choose the Component Subtype acronym from Section 230.</t>
    </r>
  </si>
  <si>
    <r>
      <rPr>
        <b/>
        <sz val="10"/>
        <rFont val="Arial"/>
        <family val="2"/>
      </rPr>
      <t xml:space="preserve">Component ID </t>
    </r>
    <r>
      <rPr>
        <sz val="10"/>
        <rFont val="Arial"/>
        <family val="2"/>
      </rPr>
      <t>(or Number)
A concatenation of Component Sub-Type and a sequence number in a similar manner to the Equipment Number. (Example: MO-001, which is the motor of exhaust fan number 1).  Refer to Section 200.</t>
    </r>
  </si>
  <si>
    <t>Input alphanumeric code that ensures unique identification of the component. Typically a combination of the Component Sub-Type and a unique number separated by a dash (e.g. PRV-003).</t>
  </si>
  <si>
    <r>
      <rPr>
        <b/>
        <sz val="10"/>
        <rFont val="Arial"/>
        <family val="2"/>
      </rPr>
      <t>Property Group</t>
    </r>
    <r>
      <rPr>
        <sz val="10"/>
        <rFont val="Arial"/>
        <family val="2"/>
      </rPr>
      <t xml:space="preserve">
Choose P (Programmatic), R (Real Property), or U (Utilities). P is for equipment that directly supports a programmatic/scientific mission. R is for structures and equipment that supports facilities. U is for equipment and infrastructure maintained by Utilities.</t>
    </r>
  </si>
  <si>
    <r>
      <rPr>
        <b/>
        <sz val="10"/>
        <rFont val="Arial"/>
        <family val="2"/>
      </rPr>
      <t>PEG Type</t>
    </r>
    <r>
      <rPr>
        <sz val="10"/>
        <rFont val="Arial"/>
        <family val="2"/>
      </rPr>
      <t xml:space="preserve"> (Property Equipment Group Type)
PEG allows one to associate multiple equipment items, even if they are in different Systems. </t>
    </r>
  </si>
  <si>
    <t xml:space="preserve">Enter the VSS group or PSID number as applicable (Precede PSID with "P0", for example P04321 for PSID 4321). </t>
  </si>
  <si>
    <t>User Defined
(30 Character Limit)</t>
  </si>
  <si>
    <r>
      <t xml:space="preserve">Equipment / Component Tag
</t>
    </r>
    <r>
      <rPr>
        <sz val="10"/>
        <rFont val="Arial"/>
        <family val="2"/>
      </rPr>
      <t>Exactly what is shown on the item’s field label, if present (a few items cannot be practically labeled).  It is imperative that they match because MEL realignment circa 2019-21 caused some MEL data to change while field labels stayed the same; if the tag field and tag itself match sufficiently then configuration management is maintained.</t>
    </r>
  </si>
  <si>
    <t xml:space="preserve">Input exactly what is shown on the equipment/components field label. For new equipment, field labeling criteria is defined in LANL STD-341-100 Ch. 1, Section 200. </t>
  </si>
  <si>
    <r>
      <t xml:space="preserve">(Equipment / Component) </t>
    </r>
    <r>
      <rPr>
        <b/>
        <sz val="10"/>
        <rFont val="Arial"/>
        <family val="2"/>
      </rPr>
      <t xml:space="preserve">Name
</t>
    </r>
    <r>
      <rPr>
        <sz val="10"/>
        <rFont val="Arial"/>
        <family val="2"/>
      </rPr>
      <t>Enter descriptive data for identifying equipment/component.</t>
    </r>
  </si>
  <si>
    <t>User Defined
(65 character Limit)</t>
  </si>
  <si>
    <t>Enter descriptive data for identifying the equipment/component.</t>
  </si>
  <si>
    <r>
      <rPr>
        <b/>
        <sz val="10"/>
        <rFont val="Arial"/>
        <family val="2"/>
      </rPr>
      <t>Location Description</t>
    </r>
    <r>
      <rPr>
        <sz val="10"/>
        <rFont val="Arial"/>
        <family val="2"/>
      </rPr>
      <t xml:space="preserve">
Describe the location of item.  Note: Brief location information can also be integrated into the Equipment Number field if desired, see Section 200.</t>
    </r>
  </si>
  <si>
    <t>User Defined
(65 Character Limit)</t>
  </si>
  <si>
    <t xml:space="preserve">Input description of where the item is located. </t>
  </si>
  <si>
    <t>Location Desc.</t>
  </si>
  <si>
    <r>
      <t xml:space="preserve">(Equipment) </t>
    </r>
    <r>
      <rPr>
        <b/>
        <sz val="10"/>
        <rFont val="Arial"/>
        <family val="2"/>
      </rPr>
      <t xml:space="preserve">Status
</t>
    </r>
    <r>
      <rPr>
        <sz val="10"/>
        <rFont val="Arial"/>
        <family val="2"/>
      </rPr>
      <t>Equipment status as selected from drop down options</t>
    </r>
  </si>
  <si>
    <r>
      <rPr>
        <b/>
        <sz val="10"/>
        <rFont val="Arial"/>
        <family val="2"/>
      </rPr>
      <t>Safety Classification</t>
    </r>
    <r>
      <rPr>
        <sz val="10"/>
        <rFont val="Arial"/>
        <family val="2"/>
      </rPr>
      <t xml:space="preserve">
The safety functional classification (relates to ML). 
Use SAF if SSC was determined to be ML-3 based on nuclear or rad safety; per AP-341-502:
1. Is the SSC Active AND identified as an Other Hazard Control (OHC) or defense-in-depth (DID) control in the Hazards Analysis (HA) tables of a Safety Basis Document?
2. Is the SSC Passive AND identified as an OHC or DID control in the HA tables of a Safety Basis document for providing a barrier between the facility worker and the hazard (e.g., radioactive material, chemical exposure)?
3. For a Less than Hazard Category 3 (&lt;HC-3) nuclear facility or accelerator facility, can the failure of the SSC result in a Radiological release?
Use MS for all other ML-3.
</t>
    </r>
  </si>
  <si>
    <r>
      <rPr>
        <b/>
        <sz val="10"/>
        <rFont val="Arial"/>
        <family val="2"/>
      </rPr>
      <t>Maintenance Program Code</t>
    </r>
    <r>
      <rPr>
        <sz val="10"/>
        <rFont val="Arial"/>
        <family val="2"/>
      </rPr>
      <t xml:space="preserve">
There are 9; choose all that apply; only the first 5 print on work package.  B= Builder Managed Equipment (MP code 1 is saved for MSS use for Builder); codes 2-5 can be:  C=Crane Inspection; E = Elevator Inspections; G = Above Ground Storage Tank; H = Heat Generating Device; I= Lightning Protection Inspections;  L = Life Safety Inspections; R = Relief Device Inspection; V= Pressure Vessel Inspections</t>
    </r>
  </si>
  <si>
    <r>
      <rPr>
        <b/>
        <sz val="10"/>
        <rFont val="Arial"/>
        <family val="2"/>
      </rPr>
      <t>Criticality Safety Eng Control</t>
    </r>
    <r>
      <rPr>
        <sz val="10"/>
        <rFont val="Arial"/>
        <family val="2"/>
      </rPr>
      <t xml:space="preserve">
Y (Yes), if the Criticality Safety Evaluation designates as controlled; otherwise N (No).  </t>
    </r>
    <r>
      <rPr>
        <b/>
        <sz val="10"/>
        <rFont val="Arial"/>
        <family val="2"/>
      </rPr>
      <t>NOTE:</t>
    </r>
    <r>
      <rPr>
        <sz val="10"/>
        <rFont val="Arial"/>
        <family val="2"/>
      </rPr>
      <t xml:space="preserve"> Critical Safety Eng Control is the screen label but Critical-Equipment is the actual field title in the CMMS and may appear on reports and work orders until updated.</t>
    </r>
  </si>
  <si>
    <r>
      <rPr>
        <b/>
        <sz val="10"/>
        <rFont val="Arial"/>
        <family val="2"/>
      </rPr>
      <t>Seismic Category</t>
    </r>
    <r>
      <rPr>
        <sz val="10"/>
        <rFont val="Arial"/>
        <family val="2"/>
      </rPr>
      <t xml:space="preserve">
Historically, this was the performance category of the item, e.g., PC-1, PC-2, PC-3 (legacy terminology).  For new equipment or new determinations, enter the IBC 1604.5 RC designation (I–IV as Arabic; e.g., RC2) or, for HC 1–3 nuclear facilities, enter the NPH NDC category (1–3) with limit state (A–D), thus e.g., N1A, N1B, N2B.  </t>
    </r>
    <r>
      <rPr>
        <i/>
        <sz val="10"/>
        <rFont val="Arial"/>
        <family val="2"/>
      </rPr>
      <t>See STD-342-100, Engineering Standards Manual, Chapter 5 (Section I regarding crosswalks) for discussion; if the seismic category is unknown, consult with a structural engineer.</t>
    </r>
  </si>
  <si>
    <r>
      <rPr>
        <b/>
        <sz val="10"/>
        <rFont val="Arial"/>
        <family val="2"/>
      </rPr>
      <t xml:space="preserve">Preventative Maintenance
</t>
    </r>
    <r>
      <rPr>
        <sz val="10"/>
        <rFont val="Arial"/>
        <family val="2"/>
      </rPr>
      <t xml:space="preserve">Indicates whether the item is expected to be placed on a preventative maintenance list. </t>
    </r>
  </si>
  <si>
    <t>CMMS Panel</t>
  </si>
  <si>
    <t>N/A
Reference Only</t>
  </si>
  <si>
    <t>D030</t>
  </si>
  <si>
    <t>D030, D031</t>
  </si>
  <si>
    <t>D031</t>
  </si>
  <si>
    <t>D071</t>
  </si>
  <si>
    <r>
      <rPr>
        <b/>
        <sz val="10"/>
        <rFont val="Arial"/>
        <family val="2"/>
      </rPr>
      <t>Capacity / Pressure / Temperature</t>
    </r>
    <r>
      <rPr>
        <sz val="10"/>
        <rFont val="Arial"/>
        <family val="2"/>
      </rPr>
      <t xml:space="preserve">
A parameter important to criticality safety, pressure safety, other matters.</t>
    </r>
  </si>
  <si>
    <t>Input Equipment or Component Capacity / Pressure / Temperature. This field is typically used to document pressure safety information, however it can also be used to for other types of equipment as well.</t>
  </si>
  <si>
    <r>
      <rPr>
        <b/>
        <sz val="10"/>
        <rFont val="Arial"/>
        <family val="2"/>
      </rPr>
      <t>Install Date</t>
    </r>
    <r>
      <rPr>
        <sz val="10"/>
        <rFont val="Arial"/>
        <family val="2"/>
      </rPr>
      <t xml:space="preserve">
Date of installation.</t>
    </r>
  </si>
  <si>
    <r>
      <rPr>
        <b/>
        <sz val="10"/>
        <rFont val="Arial"/>
        <family val="2"/>
      </rPr>
      <t>Manufacturer</t>
    </r>
    <r>
      <rPr>
        <sz val="10"/>
        <rFont val="Arial"/>
        <family val="2"/>
      </rPr>
      <t xml:space="preserve">
The name of the item manufacturer.</t>
    </r>
  </si>
  <si>
    <r>
      <rPr>
        <b/>
        <sz val="10"/>
        <rFont val="Arial"/>
        <family val="2"/>
      </rPr>
      <t xml:space="preserve">Model </t>
    </r>
    <r>
      <rPr>
        <sz val="10"/>
        <rFont val="Arial"/>
        <family val="2"/>
      </rPr>
      <t xml:space="preserve">
The item model number.</t>
    </r>
  </si>
  <si>
    <t xml:space="preserve">Input the group or organization who owns the equipment. </t>
  </si>
  <si>
    <t>Input Equipment / component manufacturer</t>
  </si>
  <si>
    <t>Input Equipment / component model number</t>
  </si>
  <si>
    <t>Input Equipment / component Part Number / Serial Number</t>
  </si>
  <si>
    <r>
      <rPr>
        <b/>
        <sz val="10"/>
        <rFont val="Arial"/>
        <family val="2"/>
      </rPr>
      <t>Part Number / Serial Number</t>
    </r>
    <r>
      <rPr>
        <sz val="10"/>
        <rFont val="Arial"/>
        <family val="2"/>
      </rPr>
      <t xml:space="preserve">
The part number of the item.</t>
    </r>
  </si>
  <si>
    <r>
      <rPr>
        <b/>
        <sz val="10"/>
        <rFont val="Arial"/>
        <family val="2"/>
      </rPr>
      <t>Vendor</t>
    </r>
    <r>
      <rPr>
        <sz val="10"/>
        <rFont val="Arial"/>
        <family val="2"/>
      </rPr>
      <t xml:space="preserve">
The name of the item vendor</t>
    </r>
  </si>
  <si>
    <t>Input Equipment / component vendor.</t>
  </si>
  <si>
    <t>Input date when equipment / component was installed.</t>
  </si>
  <si>
    <t>Input reference to applicable documents.</t>
  </si>
  <si>
    <r>
      <rPr>
        <b/>
        <sz val="10"/>
        <rFont val="Arial"/>
        <family val="2"/>
      </rPr>
      <t>Reference Documentation</t>
    </r>
    <r>
      <rPr>
        <sz val="10"/>
        <rFont val="Arial"/>
        <family val="2"/>
      </rPr>
      <t xml:space="preserve">
Reference documents e.g., drawing, procedures, SDD, etc.</t>
    </r>
  </si>
  <si>
    <r>
      <rPr>
        <b/>
        <sz val="10"/>
        <rFont val="Arial"/>
        <family val="2"/>
      </rPr>
      <t>Owner</t>
    </r>
    <r>
      <rPr>
        <sz val="10"/>
        <rFont val="Arial"/>
        <family val="2"/>
      </rPr>
      <t xml:space="preserve"> (Group)
Owner of the item.  Available directly and on the Generic parameter template.  Used for pressure safety program, etc.  </t>
    </r>
    <r>
      <rPr>
        <b/>
        <sz val="10"/>
        <rFont val="Arial"/>
        <family val="2"/>
      </rPr>
      <t xml:space="preserve">Note: </t>
    </r>
    <r>
      <rPr>
        <sz val="10"/>
        <rFont val="Arial"/>
        <family val="2"/>
      </rPr>
      <t xml:space="preserve">Required for safety related systems including pressure safety systems and oxygen monitors. </t>
    </r>
  </si>
  <si>
    <t>Reference Information (Parameters)</t>
  </si>
  <si>
    <t>Additional Information (Parameters)</t>
  </si>
  <si>
    <t>D030, D550</t>
  </si>
  <si>
    <r>
      <rPr>
        <b/>
        <sz val="11"/>
        <rFont val="Calibri"/>
        <family val="2"/>
      </rPr>
      <t xml:space="preserve">Location (Region, ID, Seq’ce) </t>
    </r>
    <r>
      <rPr>
        <sz val="11"/>
        <rFont val="Calibri"/>
        <family val="2"/>
      </rPr>
      <t xml:space="preserve">
Not used at LANL, but for commercial transmission &amp; distribution utilities and customer tracking.</t>
    </r>
  </si>
  <si>
    <t>Location</t>
  </si>
  <si>
    <t xml:space="preserve">ADDITIONAL ITEMS
ADD COLUMNS TO WORKSHEET AS NEEDED. </t>
  </si>
  <si>
    <t>Eq-Comp Alt-Tag</t>
  </si>
  <si>
    <r>
      <rPr>
        <b/>
        <sz val="10"/>
        <rFont val="Arial"/>
        <family val="2"/>
      </rPr>
      <t>Equipment/Component Alternate Tag</t>
    </r>
    <r>
      <rPr>
        <sz val="10"/>
        <rFont val="Arial"/>
        <family val="2"/>
      </rPr>
      <t xml:space="preserve">
A place to capture previous label information, what’s on a second label, or the pressure safety ID (PSID; in addition to PEG field above).  For existing CMMS items whose ID string data was affected by the circa 2019-20 realignment, the new (realigned) IDS should be entered here.</t>
    </r>
  </si>
  <si>
    <t>Equipment Name (Additional Name)</t>
  </si>
  <si>
    <r>
      <rPr>
        <b/>
        <sz val="10"/>
        <rFont val="Arial"/>
        <family val="2"/>
      </rPr>
      <t>Equipment Name (Additional Name)</t>
    </r>
    <r>
      <rPr>
        <sz val="10"/>
        <rFont val="Arial"/>
        <family val="2"/>
      </rPr>
      <t xml:space="preserve">
Normally unused but available to capture additional item information not appropriate for elsewhere.</t>
    </r>
  </si>
  <si>
    <t>User Defined 
(65 Character Limit)</t>
  </si>
  <si>
    <t>Client ID</t>
  </si>
  <si>
    <r>
      <t xml:space="preserve">Client ID
</t>
    </r>
    <r>
      <rPr>
        <sz val="10"/>
        <rFont val="Arial"/>
        <family val="2"/>
      </rPr>
      <t>Not used at LANL, may be associated with Location (Region-ID-Sequence) above.</t>
    </r>
  </si>
  <si>
    <t>User Defined
(12 + 20 Character Limit)</t>
  </si>
  <si>
    <t>User Defined 
(3 + 8 + 6 Character Limit)</t>
  </si>
  <si>
    <t>Operating Status</t>
  </si>
  <si>
    <r>
      <rPr>
        <b/>
        <sz val="10"/>
        <rFont val="Arial"/>
        <family val="2"/>
      </rPr>
      <t>Operating Status</t>
    </r>
    <r>
      <rPr>
        <sz val="10"/>
        <rFont val="Arial"/>
        <family val="2"/>
      </rPr>
      <t xml:space="preserve">
Automatically populated by CMMS based on status chose above</t>
    </r>
  </si>
  <si>
    <t>Automatically Generated / User Defined
(20 + ~8 + ~6 Character Limit)</t>
  </si>
  <si>
    <t>Q Level</t>
  </si>
  <si>
    <r>
      <t xml:space="preserve">Quality Level
</t>
    </r>
    <r>
      <rPr>
        <sz val="10"/>
        <rFont val="Arial"/>
        <family val="2"/>
      </rPr>
      <t>May be used for quality risk level (QRL) per P840-1 Procurement Quality designation in the future (e.g., 1, 2, or 3).</t>
    </r>
  </si>
  <si>
    <t>User Defined 
(1 Character Limit)</t>
  </si>
  <si>
    <t>D034, D071</t>
  </si>
  <si>
    <t>Uniquely Tracked Commodity (UTC)</t>
  </si>
  <si>
    <r>
      <rPr>
        <b/>
        <sz val="10"/>
        <rFont val="Arial"/>
        <family val="2"/>
      </rPr>
      <t xml:space="preserve">Uniquely Tracked Commodity (UTC)
</t>
    </r>
    <r>
      <rPr>
        <sz val="10"/>
        <rFont val="Arial"/>
        <family val="2"/>
      </rPr>
      <t>This is a CMMS feature used little/none at LANL, though useful for items that move location but need history (e.g., of calibration or use) such as relief valves, motors, etc.  In addition to allowing definition of functional slots (component location identifiers) as equipment and component items, Work Management supports the tracking of serial numbered pieces of equipment by providing the UTC. Maintenance history can be tracked by slot as well as by a serialized piece of equipment (UTC). A bill of material may be developed to identify the parts required for either a UTC or an equipment/component for which a manufacturer and model number have been identified.</t>
    </r>
  </si>
  <si>
    <t>Key Operating Parameters</t>
  </si>
  <si>
    <r>
      <rPr>
        <b/>
        <sz val="10"/>
        <rFont val="Arial"/>
        <family val="2"/>
      </rPr>
      <t xml:space="preserve">Key Operating Parameters </t>
    </r>
    <r>
      <rPr>
        <sz val="10"/>
        <rFont val="Arial"/>
        <family val="2"/>
      </rPr>
      <t xml:space="preserve">
The key operating parameters of the item, e.g., vibration, temperature, pressure, level, voltage, etc. Enter normal readings and high/low alarm trigger points, as applicable.</t>
    </r>
  </si>
  <si>
    <t>User Defined 
(20 Character Limit)</t>
  </si>
  <si>
    <t>Pressure System ID (PSID)</t>
  </si>
  <si>
    <r>
      <rPr>
        <b/>
        <sz val="10"/>
        <rFont val="Arial"/>
        <family val="2"/>
      </rPr>
      <t>Pressure System ID (PSID)</t>
    </r>
    <r>
      <rPr>
        <sz val="10"/>
        <rFont val="Arial"/>
        <family val="2"/>
      </rPr>
      <t xml:space="preserve">
The Pressure System ID, e.g., P01234 or P0123.  This can be in addition to the primary place, the Property Equipment Group ID.</t>
    </r>
  </si>
  <si>
    <t>Property Number</t>
  </si>
  <si>
    <r>
      <rPr>
        <b/>
        <sz val="10"/>
        <rFont val="Arial"/>
        <family val="2"/>
      </rPr>
      <t>Property Number</t>
    </r>
    <r>
      <rPr>
        <sz val="10"/>
        <rFont val="Arial"/>
        <family val="2"/>
      </rPr>
      <t xml:space="preserve">
Assigned property number if present.</t>
    </r>
  </si>
  <si>
    <t>Serial Number</t>
  </si>
  <si>
    <r>
      <t xml:space="preserve">Serial Number
</t>
    </r>
    <r>
      <rPr>
        <sz val="10"/>
        <rFont val="Arial"/>
        <family val="2"/>
      </rPr>
      <t>The serial number of the item</t>
    </r>
  </si>
  <si>
    <t>Setpoint</t>
  </si>
  <si>
    <r>
      <rPr>
        <b/>
        <sz val="10"/>
        <rFont val="Arial"/>
        <family val="2"/>
      </rPr>
      <t>Setpoint</t>
    </r>
    <r>
      <rPr>
        <sz val="10"/>
        <rFont val="Arial"/>
        <family val="2"/>
      </rPr>
      <t xml:space="preserve">
The set point of the pressure relief or other device</t>
    </r>
  </si>
  <si>
    <t>Minor Revision 
     -Adjusted Examples to align with Section 210 changes. 
     -Fixed error in HVACR System drop down. 
     -Fixed errors in various drop downs where there are opsys with the same name as systems and types with
       the same name as subtypes (added space at end of lower level items - e.g. added space after subtypes 
       with same id as a type, SEAL for example is both a type and in multiple places as a subtype). List of
       occurrences: Section 210 - SD &amp; VAC, Section 230 - MISC, PUMP, &amp; SEAL.
     -Removed "Existing" from entry type drop down. Adjusted "Entry Type" tooltip accordingly.
     -Updated Section 210 and Section 230 Lists to latest published versions. 
     -Coordinated Instructions with CMMS Field Dictionary.</t>
  </si>
  <si>
    <t>Additional Items - Add Columns to Worksheet as Needed</t>
  </si>
  <si>
    <r>
      <rPr>
        <b/>
        <sz val="10"/>
        <rFont val="Arial"/>
        <family val="2"/>
      </rPr>
      <t xml:space="preserve">PEG Group ID </t>
    </r>
    <r>
      <rPr>
        <sz val="10"/>
        <rFont val="Arial"/>
        <family val="2"/>
      </rPr>
      <t>(Property Equipment Group, Group ID)
PEG allows one to associate multiple equipment items, even if they are in different Systems.  PEG Group ID allows the unique identification that for associating of equipment items. This is typically where the pressure safety ID number will appear preceded by "P0" (e.g. P0[PSID]).  Usage:  PSS in the PEG Type field and P00065 in the PEG Group ID field.</t>
    </r>
  </si>
  <si>
    <r>
      <rPr>
        <b/>
        <sz val="10"/>
        <rFont val="Arial"/>
        <family val="2"/>
      </rPr>
      <t>System</t>
    </r>
    <r>
      <rPr>
        <sz val="10"/>
        <rFont val="Arial"/>
        <family val="2"/>
      </rPr>
      <t xml:space="preserve">
The system identification acronym. Systems are defined as elements (subsystems, equipment, and/or components) with physical or notional interconnection and collective purpose.  See Section 210, System List.
Note: This is the second level within the 2-level OpSys/System hierarchy [Ex: VNT-HVAC-FE, where HVAC would be the system-level.] Note:  Field tags may use System alone (preferred) or OpSys and System</t>
    </r>
  </si>
  <si>
    <t xml:space="preserve">Please fill out Entry form to the best of your ability. Not all fields are required, however it is recommended all fields be added if known. 
Additional information for each column can be found in the CMMS Field Dictionary. </t>
  </si>
  <si>
    <t>Highlight all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</si>
</sst>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31" x14ac:knownFonts="1">
    <font>
      <sz val="10"/>
      <name val="Arial"/>
    </font>
    <font>
      <b/>
      <sz val="10"/>
      <name val="Arial"/>
      <family val="2"/>
    </font>
    <font>
      <sz val="10"/>
      <name val="Arial"/>
      <family val="2"/>
    </font>
    <font>
      <b/>
      <sz val="10"/>
      <color theme="0"/>
      <name val="Arial"/>
      <family val="2"/>
    </font>
    <font>
      <sz val="10"/>
      <name val="Consolas"/>
      <family val="3"/>
    </font>
    <font>
      <b/>
      <u/>
      <sz val="10"/>
      <name val="Arial"/>
      <family val="2"/>
    </font>
    <font>
      <b/>
      <sz val="8"/>
      <color rgb="FF000000"/>
      <name val="Arial"/>
      <family val="2"/>
    </font>
    <font>
      <sz val="8"/>
      <color rgb="FF000000"/>
      <name val="Arial"/>
      <family val="2"/>
    </font>
    <font>
      <sz val="8"/>
      <name val="Arial"/>
      <family val="2"/>
    </font>
    <font>
      <sz val="10"/>
      <name val="Calibri"/>
      <family val="2"/>
      <scheme val="minor"/>
    </font>
    <font>
      <b/>
      <sz val="10"/>
      <name val="Calibri"/>
      <family val="2"/>
      <scheme val="minor"/>
    </font>
    <font>
      <sz val="16"/>
      <name val="Calibri"/>
      <family val="2"/>
      <scheme val="minor"/>
    </font>
    <font>
      <b/>
      <sz val="16"/>
      <name val="Calibri"/>
      <family val="2"/>
      <scheme val="minor"/>
    </font>
    <font>
      <sz val="11"/>
      <name val="Calibri"/>
      <family val="2"/>
    </font>
    <font>
      <sz val="10"/>
      <color theme="0"/>
      <name val="Arial"/>
      <family val="2"/>
    </font>
    <font>
      <b/>
      <sz val="16"/>
      <color theme="0"/>
      <name val="Arial"/>
      <family val="2"/>
    </font>
    <font>
      <sz val="10"/>
      <color theme="9" tint="0.59999389629810485"/>
      <name val="Arial"/>
      <family val="2"/>
    </font>
    <font>
      <sz val="8"/>
      <color rgb="FF000000"/>
      <name val="Calibri"/>
      <family val="2"/>
      <scheme val="minor"/>
    </font>
    <font>
      <sz val="8"/>
      <color rgb="FF000000"/>
      <name val="Tahoma"/>
      <family val="2"/>
    </font>
    <font>
      <sz val="10"/>
      <color theme="1"/>
      <name val="Arial"/>
      <family val="2"/>
    </font>
    <font>
      <sz val="10"/>
      <color theme="9"/>
      <name val="Arial"/>
      <family val="2"/>
    </font>
    <font>
      <b/>
      <sz val="14"/>
      <color theme="0"/>
      <name val="Arial"/>
      <family val="2"/>
    </font>
    <font>
      <sz val="8"/>
      <color theme="0"/>
      <name val="Arial"/>
      <family val="2"/>
    </font>
    <font>
      <sz val="9"/>
      <color theme="1"/>
      <name val="Arial"/>
      <family val="2"/>
    </font>
    <font>
      <sz val="9"/>
      <name val="Arial"/>
      <family val="2"/>
    </font>
    <font>
      <b/>
      <sz val="9"/>
      <name val="Arial"/>
      <family val="2"/>
    </font>
    <font>
      <sz val="9"/>
      <name val="Tahoma"/>
      <family val="2"/>
    </font>
    <font>
      <sz val="9"/>
      <name val="Symbol"/>
      <family val="1"/>
      <charset val="2"/>
    </font>
    <font>
      <sz val="7"/>
      <name val="Times New Roman"/>
      <family val="1"/>
    </font>
    <font>
      <i/>
      <sz val="10"/>
      <name val="Arial"/>
      <family val="2"/>
    </font>
    <font>
      <b/>
      <sz val="11"/>
      <name val="Calibri"/>
      <family val="2"/>
    </font>
  </fonts>
  <fills count="16">
    <fill>
      <patternFill patternType="none"/>
    </fill>
    <fill>
      <patternFill patternType="gray125"/>
    </fill>
    <fill>
      <patternFill patternType="solid">
        <fgColor theme="9" tint="0.79998168889431442"/>
        <bgColor indexed="64"/>
      </patternFill>
    </fill>
    <fill>
      <patternFill patternType="solid">
        <fgColor rgb="FFD9D9D9"/>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D0EBB3"/>
        <bgColor indexed="64"/>
      </patternFill>
    </fill>
    <fill>
      <patternFill patternType="solid">
        <fgColor rgb="FF92D050"/>
        <bgColor indexed="64"/>
      </patternFill>
    </fill>
    <fill>
      <patternFill patternType="solid">
        <fgColor theme="1"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bottom/>
      <diagonal/>
    </border>
    <border>
      <left style="thin">
        <color indexed="64"/>
      </left>
      <right/>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dotted">
        <color indexed="64"/>
      </top>
      <bottom style="thin">
        <color indexed="64"/>
      </bottom>
      <diagonal/>
    </border>
    <border>
      <left/>
      <right/>
      <top style="medium">
        <color indexed="64"/>
      </top>
      <bottom style="thin">
        <color indexed="64"/>
      </bottom>
      <diagonal/>
    </border>
    <border>
      <left/>
      <right/>
      <top style="thin">
        <color indexed="64"/>
      </top>
      <bottom/>
      <diagonal/>
    </border>
  </borders>
  <cellStyleXfs count="3">
    <xf numFmtId="0" fontId="0" fillId="0" borderId="0"/>
    <xf numFmtId="0" fontId="2" fillId="0" borderId="1">
      <alignment horizontal="left" vertical="center"/>
    </xf>
    <xf numFmtId="0" fontId="2" fillId="0" borderId="0"/>
  </cellStyleXfs>
  <cellXfs count="307">
    <xf numFmtId="0" fontId="0" fillId="0" borderId="0" xfId="0"/>
    <xf numFmtId="0" fontId="2" fillId="0" borderId="0" xfId="0" applyFont="1" applyAlignment="1">
      <alignment vertical="top" wrapText="1"/>
    </xf>
    <xf numFmtId="0" fontId="1" fillId="0" borderId="0" xfId="0" applyFont="1" applyAlignment="1">
      <alignment vertical="top"/>
    </xf>
    <xf numFmtId="0" fontId="0" fillId="0" borderId="0" xfId="0" applyAlignment="1">
      <alignment vertical="top"/>
    </xf>
    <xf numFmtId="0" fontId="2" fillId="0" borderId="0" xfId="0" applyFont="1" applyAlignment="1">
      <alignment vertical="top"/>
    </xf>
    <xf numFmtId="0" fontId="0" fillId="0" borderId="0" xfId="0" applyAlignment="1">
      <alignment horizontal="center" vertical="top"/>
    </xf>
    <xf numFmtId="0" fontId="2" fillId="0" borderId="0" xfId="0" applyFont="1" applyAlignment="1">
      <alignment horizontal="left" vertical="top" wrapText="1"/>
    </xf>
    <xf numFmtId="0" fontId="0" fillId="0" borderId="0" xfId="0" applyAlignment="1">
      <alignment horizontal="left" vertical="top"/>
    </xf>
    <xf numFmtId="0" fontId="2"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horizontal="center" vertical="top"/>
    </xf>
    <xf numFmtId="0" fontId="2" fillId="0" borderId="0" xfId="0" applyFont="1" applyAlignment="1">
      <alignment horizontal="center" vertical="top" wrapText="1"/>
    </xf>
    <xf numFmtId="0" fontId="4" fillId="0" borderId="0" xfId="0" applyFont="1" applyAlignment="1">
      <alignment horizontal="left" vertical="top"/>
    </xf>
    <xf numFmtId="0" fontId="2" fillId="6" borderId="1" xfId="0" applyFont="1" applyFill="1" applyBorder="1" applyAlignment="1" applyProtection="1">
      <alignment horizontal="left" vertical="top" wrapText="1" shrinkToFit="1"/>
    </xf>
    <xf numFmtId="0" fontId="2" fillId="7" borderId="1" xfId="0" applyFont="1" applyFill="1" applyBorder="1" applyAlignment="1">
      <alignment horizontal="left" vertical="top" wrapText="1"/>
    </xf>
    <xf numFmtId="0" fontId="2" fillId="4" borderId="1" xfId="0" applyFont="1" applyFill="1" applyBorder="1" applyAlignment="1" applyProtection="1">
      <alignment vertical="top" wrapText="1" shrinkToFit="1"/>
    </xf>
    <xf numFmtId="0" fontId="2" fillId="8" borderId="1" xfId="0" applyFont="1" applyFill="1" applyBorder="1" applyAlignment="1" applyProtection="1">
      <alignment vertical="top" wrapText="1" shrinkToFit="1"/>
    </xf>
    <xf numFmtId="0" fontId="2" fillId="4" borderId="1" xfId="0" applyFont="1" applyFill="1" applyBorder="1" applyAlignment="1">
      <alignment vertical="top" wrapText="1"/>
    </xf>
    <xf numFmtId="0" fontId="2" fillId="7" borderId="1" xfId="0" applyFont="1" applyFill="1" applyBorder="1" applyAlignment="1" applyProtection="1">
      <alignment horizontal="left" vertical="top" wrapText="1" shrinkToFit="1"/>
    </xf>
    <xf numFmtId="0" fontId="2" fillId="6" borderId="1" xfId="0" applyFont="1" applyFill="1" applyBorder="1" applyAlignment="1">
      <alignment horizontal="center" vertical="top"/>
    </xf>
    <xf numFmtId="0" fontId="2" fillId="2" borderId="1" xfId="0" applyFont="1" applyFill="1" applyBorder="1" applyAlignment="1">
      <alignment horizontal="center" vertical="top"/>
    </xf>
    <xf numFmtId="0" fontId="2" fillId="2" borderId="1" xfId="0" applyFont="1" applyFill="1" applyBorder="1" applyAlignment="1">
      <alignment horizontal="center" vertical="top" wrapText="1"/>
    </xf>
    <xf numFmtId="0" fontId="2" fillId="4" borderId="1" xfId="0" applyFont="1" applyFill="1" applyBorder="1" applyAlignment="1">
      <alignment horizontal="center" vertical="top"/>
    </xf>
    <xf numFmtId="0" fontId="2" fillId="8" borderId="1" xfId="0" applyFont="1" applyFill="1" applyBorder="1" applyAlignment="1">
      <alignment horizontal="center" vertical="top"/>
    </xf>
    <xf numFmtId="0" fontId="2" fillId="5" borderId="1" xfId="0" applyFont="1" applyFill="1" applyBorder="1" applyAlignment="1">
      <alignment horizontal="center" vertical="top"/>
    </xf>
    <xf numFmtId="0" fontId="3" fillId="9" borderId="8" xfId="0" applyFont="1" applyFill="1" applyBorder="1" applyAlignment="1">
      <alignment horizontal="left" vertical="top"/>
    </xf>
    <xf numFmtId="0" fontId="3" fillId="9" borderId="9" xfId="0" applyFont="1" applyFill="1" applyBorder="1" applyAlignment="1">
      <alignment horizontal="left" vertical="top"/>
    </xf>
    <xf numFmtId="0" fontId="9" fillId="0" borderId="0" xfId="0"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0" fontId="9" fillId="0" borderId="0" xfId="0" applyFont="1" applyFill="1" applyBorder="1" applyAlignment="1">
      <alignment horizontal="left" vertical="center"/>
    </xf>
    <xf numFmtId="49" fontId="9" fillId="0" borderId="0" xfId="0" applyNumberFormat="1" applyFont="1" applyFill="1" applyBorder="1" applyAlignment="1">
      <alignment horizontal="left" vertical="center"/>
    </xf>
    <xf numFmtId="0" fontId="9" fillId="0" borderId="0" xfId="0" applyFont="1" applyFill="1" applyBorder="1" applyAlignment="1">
      <alignment vertical="center" wrapText="1"/>
    </xf>
    <xf numFmtId="0" fontId="10" fillId="0" borderId="0" xfId="0" applyFont="1" applyFill="1" applyBorder="1" applyAlignment="1" applyProtection="1">
      <alignment horizontal="center" vertical="center" wrapText="1" shrinkToFit="1"/>
    </xf>
    <xf numFmtId="0" fontId="10" fillId="0" borderId="0" xfId="0"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4" fontId="9"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0" fillId="0" borderId="0" xfId="0" applyFont="1" applyFill="1" applyBorder="1" applyAlignment="1" applyProtection="1">
      <alignment horizontal="center" vertical="center" wrapText="1"/>
    </xf>
    <xf numFmtId="49" fontId="10" fillId="0" borderId="0" xfId="0" applyNumberFormat="1" applyFont="1" applyFill="1" applyBorder="1" applyAlignment="1" applyProtection="1">
      <alignment horizontal="center" vertical="center" wrapText="1"/>
    </xf>
    <xf numFmtId="14" fontId="10" fillId="0" borderId="0" xfId="0" applyNumberFormat="1" applyFont="1" applyFill="1" applyBorder="1" applyAlignment="1" applyProtection="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2" fillId="0" borderId="0" xfId="0" applyFont="1" applyFill="1" applyAlignment="1">
      <alignment vertical="top" wrapText="1"/>
    </xf>
    <xf numFmtId="0" fontId="1" fillId="0" borderId="0" xfId="0" applyFont="1" applyAlignment="1">
      <alignment vertical="top" wrapText="1"/>
    </xf>
    <xf numFmtId="0" fontId="5" fillId="0" borderId="0" xfId="0" applyFont="1" applyAlignment="1">
      <alignment vertical="top" wrapText="1"/>
    </xf>
    <xf numFmtId="0" fontId="10"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2" fillId="2" borderId="1" xfId="0" applyFont="1" applyFill="1" applyBorder="1" applyAlignment="1">
      <alignment vertical="top" wrapText="1"/>
    </xf>
    <xf numFmtId="0" fontId="2" fillId="2" borderId="1" xfId="0" applyFont="1" applyFill="1" applyBorder="1" applyAlignment="1" applyProtection="1">
      <alignment vertical="top" wrapText="1" shrinkToFit="1"/>
    </xf>
    <xf numFmtId="0" fontId="11" fillId="0" borderId="0" xfId="0" applyFont="1" applyFill="1" applyBorder="1" applyAlignment="1">
      <alignment horizontal="center" vertical="center" wrapText="1"/>
    </xf>
    <xf numFmtId="0" fontId="12" fillId="0" borderId="0" xfId="0" applyFont="1" applyFill="1" applyBorder="1" applyAlignment="1" applyProtection="1">
      <alignment horizontal="center" vertical="center" wrapText="1" shrinkToFi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6" xfId="0" applyFont="1" applyFill="1" applyBorder="1" applyAlignment="1">
      <alignment vertical="top" wrapText="1"/>
    </xf>
    <xf numFmtId="0" fontId="2" fillId="0" borderId="16" xfId="0" applyFont="1" applyBorder="1" applyAlignment="1">
      <alignment vertical="center" wrapText="1"/>
    </xf>
    <xf numFmtId="0" fontId="2" fillId="0" borderId="17" xfId="0" applyFont="1" applyBorder="1" applyAlignment="1">
      <alignment vertical="top" wrapText="1"/>
    </xf>
    <xf numFmtId="49" fontId="9" fillId="0" borderId="0" xfId="0" applyNumberFormat="1" applyFont="1" applyFill="1" applyBorder="1" applyAlignment="1">
      <alignment vertical="center" wrapText="1"/>
    </xf>
    <xf numFmtId="0" fontId="10" fillId="0" borderId="0" xfId="0" applyFont="1" applyFill="1" applyBorder="1" applyAlignment="1">
      <alignment vertical="center"/>
    </xf>
    <xf numFmtId="49" fontId="3" fillId="9" borderId="0" xfId="0" applyNumberFormat="1" applyFont="1" applyFill="1" applyAlignment="1">
      <alignment horizontal="center" vertical="center"/>
    </xf>
    <xf numFmtId="0" fontId="3" fillId="9" borderId="0" xfId="0" applyFont="1" applyFill="1" applyAlignment="1">
      <alignment horizontal="left" vertical="center"/>
    </xf>
    <xf numFmtId="0" fontId="0" fillId="0" borderId="0" xfId="0" applyAlignment="1">
      <alignment vertical="center"/>
    </xf>
    <xf numFmtId="0" fontId="10" fillId="4" borderId="1" xfId="0" applyFont="1" applyFill="1" applyBorder="1" applyAlignment="1" applyProtection="1">
      <alignment horizontal="center" vertical="center" wrapText="1" shrinkToFit="1"/>
    </xf>
    <xf numFmtId="0" fontId="10" fillId="8" borderId="1" xfId="0" applyFont="1" applyFill="1" applyBorder="1" applyAlignment="1" applyProtection="1">
      <alignment horizontal="center" vertical="center" wrapText="1" shrinkToFit="1"/>
    </xf>
    <xf numFmtId="0" fontId="10" fillId="2" borderId="1" xfId="0" applyFont="1" applyFill="1" applyBorder="1" applyAlignment="1" applyProtection="1">
      <alignment horizontal="center" vertical="center" textRotation="90" wrapText="1" shrinkToFit="1"/>
    </xf>
    <xf numFmtId="0" fontId="2" fillId="10" borderId="21" xfId="0" applyFont="1" applyFill="1" applyBorder="1" applyAlignment="1">
      <alignment vertical="top" wrapText="1"/>
    </xf>
    <xf numFmtId="0" fontId="2" fillId="10" borderId="13" xfId="0" applyFont="1" applyFill="1" applyBorder="1" applyAlignment="1">
      <alignment vertical="top" wrapText="1"/>
    </xf>
    <xf numFmtId="0" fontId="2" fillId="10" borderId="22" xfId="0" applyFont="1" applyFill="1" applyBorder="1" applyAlignment="1">
      <alignment vertical="top" wrapText="1"/>
    </xf>
    <xf numFmtId="0" fontId="0" fillId="0" borderId="0" xfId="0" applyAlignment="1">
      <alignment horizontal="left"/>
    </xf>
    <xf numFmtId="0" fontId="0" fillId="0" borderId="0" xfId="0" applyAlignment="1">
      <alignment horizontal="left" indent="1"/>
    </xf>
    <xf numFmtId="0" fontId="2" fillId="0" borderId="0" xfId="0" applyFont="1"/>
    <xf numFmtId="0" fontId="6" fillId="3" borderId="23" xfId="0" applyFont="1" applyFill="1" applyBorder="1" applyAlignment="1">
      <alignment horizontal="center" vertical="center" wrapText="1" readingOrder="1"/>
    </xf>
    <xf numFmtId="0" fontId="6" fillId="3" borderId="18" xfId="0" applyFont="1" applyFill="1" applyBorder="1" applyAlignment="1">
      <alignment horizontal="center" vertical="center" wrapText="1" readingOrder="1"/>
    </xf>
    <xf numFmtId="0" fontId="6" fillId="3" borderId="20" xfId="0" applyFont="1" applyFill="1" applyBorder="1" applyAlignment="1">
      <alignment horizontal="center" vertical="center" wrapText="1" readingOrder="1"/>
    </xf>
    <xf numFmtId="0" fontId="0" fillId="0" borderId="0" xfId="0" applyBorder="1"/>
    <xf numFmtId="0" fontId="2" fillId="0" borderId="0" xfId="0" applyFont="1" applyBorder="1"/>
    <xf numFmtId="0" fontId="13" fillId="0" borderId="0" xfId="0" applyFont="1" applyAlignment="1">
      <alignment vertical="center"/>
    </xf>
    <xf numFmtId="0" fontId="10" fillId="12" borderId="1" xfId="0" applyFont="1" applyFill="1" applyBorder="1" applyAlignment="1" applyProtection="1">
      <alignment horizontal="center" vertical="center" wrapText="1"/>
    </xf>
    <xf numFmtId="0" fontId="2" fillId="12" borderId="1" xfId="0" applyFont="1" applyFill="1" applyBorder="1" applyAlignment="1">
      <alignment horizontal="center" vertical="top" wrapText="1"/>
    </xf>
    <xf numFmtId="0" fontId="2" fillId="11" borderId="1" xfId="0" applyFont="1" applyFill="1" applyBorder="1" applyAlignment="1">
      <alignment horizontal="center" vertical="top"/>
    </xf>
    <xf numFmtId="0" fontId="2" fillId="11" borderId="1" xfId="0" applyFont="1" applyFill="1" applyBorder="1" applyAlignment="1">
      <alignment horizontal="left" vertical="top" wrapText="1"/>
    </xf>
    <xf numFmtId="0" fontId="10" fillId="4" borderId="1" xfId="0" applyFont="1" applyFill="1" applyBorder="1" applyAlignment="1" applyProtection="1">
      <alignment horizontal="center" vertical="center" wrapText="1" shrinkToFit="1"/>
    </xf>
    <xf numFmtId="0" fontId="10" fillId="8" borderId="1" xfId="0" applyFont="1" applyFill="1" applyBorder="1" applyAlignment="1" applyProtection="1">
      <alignment horizontal="center" vertical="center" wrapText="1" shrinkToFit="1"/>
    </xf>
    <xf numFmtId="0" fontId="10" fillId="2" borderId="1" xfId="0" applyFont="1" applyFill="1" applyBorder="1" applyAlignment="1" applyProtection="1">
      <alignment horizontal="center" vertical="center" textRotation="90" wrapText="1" shrinkToFit="1"/>
    </xf>
    <xf numFmtId="0" fontId="9" fillId="0" borderId="0" xfId="0" applyFont="1" applyFill="1" applyBorder="1" applyAlignment="1" applyProtection="1">
      <alignment horizontal="center" vertical="center" wrapText="1"/>
    </xf>
    <xf numFmtId="14" fontId="9" fillId="0" borderId="0" xfId="0" applyNumberFormat="1" applyFont="1" applyFill="1" applyBorder="1" applyAlignment="1" applyProtection="1">
      <alignment horizontal="center" vertical="center" wrapText="1"/>
    </xf>
    <xf numFmtId="0" fontId="9" fillId="12" borderId="1" xfId="0" applyFont="1" applyFill="1" applyBorder="1" applyAlignment="1" applyProtection="1">
      <alignment horizontal="center" vertical="center" wrapText="1"/>
    </xf>
    <xf numFmtId="0" fontId="9" fillId="13" borderId="1" xfId="0" applyFont="1" applyFill="1" applyBorder="1" applyAlignment="1">
      <alignment horizontal="center" vertical="center" wrapText="1"/>
    </xf>
    <xf numFmtId="0" fontId="7" fillId="0" borderId="1" xfId="0" applyFont="1" applyBorder="1" applyAlignment="1">
      <alignment horizontal="center" vertical="center" wrapText="1" readingOrder="1"/>
    </xf>
    <xf numFmtId="0" fontId="7" fillId="0" borderId="1" xfId="0" applyFont="1" applyBorder="1" applyAlignment="1">
      <alignment vertical="center" wrapText="1" readingOrder="1"/>
    </xf>
    <xf numFmtId="0" fontId="7" fillId="0" borderId="1" xfId="0" applyFont="1" applyFill="1" applyBorder="1" applyAlignment="1">
      <alignment horizontal="center" vertical="center" wrapText="1" readingOrder="1"/>
    </xf>
    <xf numFmtId="0" fontId="7" fillId="0" borderId="1" xfId="0" applyFont="1" applyFill="1" applyBorder="1" applyAlignment="1">
      <alignment vertical="center" wrapText="1" readingOrder="1"/>
    </xf>
    <xf numFmtId="0" fontId="8" fillId="0" borderId="1" xfId="0" applyFont="1" applyBorder="1" applyAlignment="1">
      <alignment horizontal="center" vertical="center" wrapText="1" readingOrder="1"/>
    </xf>
    <xf numFmtId="0" fontId="8" fillId="0" borderId="1" xfId="0" applyFont="1" applyBorder="1" applyAlignment="1">
      <alignment vertical="center" wrapText="1" readingOrder="1"/>
    </xf>
    <xf numFmtId="0" fontId="17" fillId="0" borderId="1" xfId="0" applyFont="1" applyBorder="1" applyAlignment="1">
      <alignment horizontal="center" vertical="center" wrapText="1" readingOrder="1"/>
    </xf>
    <xf numFmtId="0" fontId="17" fillId="0" borderId="1" xfId="0" applyFont="1" applyBorder="1" applyAlignment="1">
      <alignment vertical="center" wrapText="1" readingOrder="1"/>
    </xf>
    <xf numFmtId="0" fontId="18" fillId="0" borderId="1" xfId="0" applyFont="1" applyBorder="1" applyAlignment="1">
      <alignment vertical="center" wrapText="1" readingOrder="1"/>
    </xf>
    <xf numFmtId="0" fontId="2" fillId="6" borderId="1" xfId="0" applyFont="1" applyFill="1" applyBorder="1" applyAlignment="1" applyProtection="1">
      <alignment horizontal="left" vertical="top" wrapText="1" shrinkToFit="1"/>
    </xf>
    <xf numFmtId="0" fontId="15" fillId="0" borderId="0" xfId="0" applyFont="1" applyFill="1" applyBorder="1" applyAlignment="1">
      <alignment vertical="center" wrapText="1"/>
    </xf>
    <xf numFmtId="0" fontId="19" fillId="0" borderId="16" xfId="0" applyFont="1" applyBorder="1" applyAlignment="1">
      <alignment vertical="center" wrapText="1"/>
    </xf>
    <xf numFmtId="0" fontId="2" fillId="0" borderId="31" xfId="0" applyFont="1" applyBorder="1" applyAlignment="1">
      <alignment vertical="top" wrapText="1"/>
    </xf>
    <xf numFmtId="0" fontId="2" fillId="0" borderId="16" xfId="0" applyFont="1" applyBorder="1" applyAlignment="1">
      <alignment horizontal="center" vertical="center" wrapText="1"/>
    </xf>
    <xf numFmtId="0" fontId="2" fillId="0" borderId="15" xfId="0" applyFont="1" applyBorder="1" applyAlignment="1">
      <alignment vertical="center" wrapText="1"/>
    </xf>
    <xf numFmtId="0" fontId="20" fillId="0" borderId="16" xfId="0" applyFont="1" applyBorder="1" applyAlignment="1">
      <alignment vertical="center" wrapText="1"/>
    </xf>
    <xf numFmtId="0" fontId="2" fillId="0" borderId="14" xfId="0" applyFont="1" applyBorder="1" applyAlignment="1">
      <alignment vertical="top" wrapText="1"/>
    </xf>
    <xf numFmtId="0" fontId="2" fillId="0" borderId="18" xfId="0" applyFont="1" applyBorder="1" applyAlignment="1">
      <alignment vertical="top" wrapText="1"/>
    </xf>
    <xf numFmtId="0" fontId="2" fillId="0" borderId="31" xfId="0" applyFont="1" applyBorder="1" applyAlignment="1">
      <alignment vertical="center" wrapText="1"/>
    </xf>
    <xf numFmtId="0" fontId="3" fillId="9" borderId="0" xfId="0" applyFont="1" applyFill="1" applyAlignment="1">
      <alignment vertical="center"/>
    </xf>
    <xf numFmtId="0" fontId="3" fillId="9" borderId="0" xfId="0" applyFont="1" applyFill="1" applyAlignment="1">
      <alignment vertical="center" wrapText="1"/>
    </xf>
    <xf numFmtId="0" fontId="15" fillId="9" borderId="12" xfId="0" applyFont="1" applyFill="1" applyBorder="1" applyAlignment="1">
      <alignment horizontal="center" wrapText="1"/>
    </xf>
    <xf numFmtId="164" fontId="15" fillId="9" borderId="13" xfId="0" applyNumberFormat="1" applyFont="1" applyFill="1" applyBorder="1" applyAlignment="1">
      <alignment horizontal="center" vertical="top" wrapText="1"/>
    </xf>
    <xf numFmtId="0" fontId="15" fillId="9" borderId="0" xfId="0" applyFont="1" applyFill="1" applyAlignment="1">
      <alignment vertical="center"/>
    </xf>
    <xf numFmtId="0" fontId="23" fillId="0" borderId="5" xfId="0" applyFont="1" applyBorder="1" applyAlignment="1">
      <alignment vertical="center"/>
    </xf>
    <xf numFmtId="0" fontId="23" fillId="0" borderId="30" xfId="0" applyFont="1" applyBorder="1" applyAlignment="1">
      <alignment vertical="center"/>
    </xf>
    <xf numFmtId="0" fontId="23" fillId="0" borderId="0" xfId="0" applyFont="1" applyFill="1" applyBorder="1" applyAlignment="1">
      <alignment horizontal="center" vertical="center"/>
    </xf>
    <xf numFmtId="0" fontId="23" fillId="0" borderId="19" xfId="0" applyFont="1" applyBorder="1" applyAlignment="1">
      <alignment vertical="center"/>
    </xf>
    <xf numFmtId="0" fontId="23" fillId="0" borderId="22" xfId="0" applyFont="1" applyBorder="1" applyAlignment="1">
      <alignment vertical="center"/>
    </xf>
    <xf numFmtId="0" fontId="25" fillId="0" borderId="0" xfId="0" applyFont="1" applyAlignment="1">
      <alignment horizontal="center"/>
    </xf>
    <xf numFmtId="0" fontId="24" fillId="0" borderId="0" xfId="0" applyFont="1" applyAlignment="1"/>
    <xf numFmtId="0" fontId="0" fillId="0" borderId="0" xfId="0" applyFill="1"/>
    <xf numFmtId="0" fontId="2" fillId="5" borderId="1" xfId="0" applyFont="1" applyFill="1" applyBorder="1" applyAlignment="1">
      <alignment horizontal="left" vertical="top" wrapText="1"/>
    </xf>
    <xf numFmtId="0" fontId="2" fillId="8" borderId="1" xfId="0" applyFont="1" applyFill="1" applyBorder="1" applyAlignment="1">
      <alignment vertical="top" wrapText="1"/>
    </xf>
    <xf numFmtId="0" fontId="14" fillId="9" borderId="0" xfId="0" applyFont="1" applyFill="1" applyAlignment="1">
      <alignment horizontal="center" vertical="top"/>
    </xf>
    <xf numFmtId="0" fontId="2" fillId="1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0" borderId="0" xfId="0" applyFont="1" applyAlignment="1">
      <alignment vertical="center" wrapText="1"/>
    </xf>
    <xf numFmtId="0" fontId="26" fillId="0" borderId="0" xfId="0" applyFont="1" applyAlignment="1">
      <alignment vertical="center"/>
    </xf>
    <xf numFmtId="0" fontId="26" fillId="0" borderId="0" xfId="0" applyFont="1" applyAlignment="1">
      <alignment horizontal="left" vertical="center" indent="2"/>
    </xf>
    <xf numFmtId="0" fontId="26" fillId="0" borderId="0" xfId="0" applyFont="1" applyAlignment="1">
      <alignment horizontal="left" vertical="center" indent="4"/>
    </xf>
    <xf numFmtId="0" fontId="27" fillId="0" borderId="0" xfId="0" applyFont="1" applyAlignment="1">
      <alignment horizontal="left" vertical="center" indent="4"/>
    </xf>
    <xf numFmtId="0" fontId="26" fillId="0" borderId="0" xfId="0" applyFont="1"/>
    <xf numFmtId="0" fontId="0" fillId="0" borderId="0" xfId="0" applyBorder="1" applyAlignment="1">
      <alignment vertical="top" wrapText="1"/>
    </xf>
    <xf numFmtId="0" fontId="2" fillId="0" borderId="0" xfId="0" applyFont="1" applyBorder="1" applyAlignment="1">
      <alignment vertical="top" wrapText="1"/>
    </xf>
    <xf numFmtId="0" fontId="3" fillId="9" borderId="9" xfId="0" applyFont="1" applyFill="1" applyBorder="1" applyAlignment="1">
      <alignment horizontal="left" vertical="top" wrapText="1"/>
    </xf>
    <xf numFmtId="0" fontId="3" fillId="9" borderId="9" xfId="0" applyFont="1" applyFill="1" applyBorder="1" applyAlignment="1">
      <alignment horizontal="center" vertical="top" wrapText="1"/>
    </xf>
    <xf numFmtId="0" fontId="9" fillId="0" borderId="0" xfId="0" applyFont="1" applyFill="1" applyBorder="1" applyAlignment="1">
      <alignment vertical="center"/>
    </xf>
    <xf numFmtId="0" fontId="3" fillId="9" borderId="10" xfId="0" applyFont="1" applyFill="1" applyBorder="1" applyAlignment="1">
      <alignment horizontal="left" vertical="top" wrapText="1"/>
    </xf>
    <xf numFmtId="0" fontId="0" fillId="0" borderId="0" xfId="0" applyAlignment="1">
      <alignment horizontal="left" vertical="top" wrapText="1"/>
    </xf>
    <xf numFmtId="0" fontId="2" fillId="6" borderId="1" xfId="0" applyFont="1" applyFill="1" applyBorder="1" applyAlignment="1">
      <alignment horizontal="center" vertical="top" wrapText="1"/>
    </xf>
    <xf numFmtId="0" fontId="2" fillId="4" borderId="1" xfId="0" applyFont="1" applyFill="1" applyBorder="1" applyAlignment="1">
      <alignment horizontal="center" vertical="top" wrapText="1"/>
    </xf>
    <xf numFmtId="0" fontId="2" fillId="8" borderId="1" xfId="0" applyFont="1" applyFill="1" applyBorder="1" applyAlignment="1">
      <alignment horizontal="center" vertical="top" wrapText="1"/>
    </xf>
    <xf numFmtId="0" fontId="2" fillId="8" borderId="1" xfId="0" applyFont="1" applyFill="1" applyBorder="1" applyAlignment="1">
      <alignment horizontal="left" vertical="top" wrapText="1"/>
    </xf>
    <xf numFmtId="0" fontId="1" fillId="4" borderId="1" xfId="0" applyFont="1" applyFill="1" applyBorder="1" applyAlignment="1">
      <alignment vertical="top" wrapText="1"/>
    </xf>
    <xf numFmtId="0" fontId="2" fillId="7" borderId="1" xfId="0" applyFont="1" applyFill="1" applyBorder="1" applyAlignment="1">
      <alignment horizontal="center" vertical="top" wrapText="1"/>
    </xf>
    <xf numFmtId="0" fontId="0" fillId="0" borderId="0" xfId="0" applyAlignment="1">
      <alignment horizontal="center" vertical="top" wrapText="1"/>
    </xf>
    <xf numFmtId="0" fontId="1" fillId="0" borderId="0" xfId="0" applyFont="1" applyAlignment="1">
      <alignment horizontal="center" vertical="top" wrapText="1"/>
    </xf>
    <xf numFmtId="0" fontId="15" fillId="9" borderId="0" xfId="0" applyFont="1" applyFill="1" applyAlignment="1">
      <alignment horizontal="center" vertical="top"/>
    </xf>
    <xf numFmtId="0" fontId="3" fillId="9" borderId="1" xfId="0" applyFont="1" applyFill="1" applyBorder="1" applyAlignment="1">
      <alignment horizontal="center" vertical="center" wrapText="1"/>
    </xf>
    <xf numFmtId="0" fontId="2" fillId="12" borderId="1" xfId="0" applyFont="1" applyFill="1" applyBorder="1" applyAlignment="1">
      <alignment horizontal="center" vertical="center"/>
    </xf>
    <xf numFmtId="0" fontId="1" fillId="12" borderId="1" xfId="0" applyFont="1" applyFill="1" applyBorder="1" applyAlignment="1">
      <alignment horizontal="left" vertical="top" wrapText="1"/>
    </xf>
    <xf numFmtId="0" fontId="0" fillId="0" borderId="0" xfId="0" applyBorder="1" applyAlignment="1">
      <alignment vertical="top"/>
    </xf>
    <xf numFmtId="14" fontId="0" fillId="0" borderId="0" xfId="0" applyNumberFormat="1" applyBorder="1" applyAlignment="1">
      <alignment vertical="top"/>
    </xf>
    <xf numFmtId="49" fontId="9" fillId="0" borderId="26" xfId="0" applyNumberFormat="1" applyFont="1" applyFill="1" applyBorder="1" applyAlignment="1">
      <alignment horizontal="center" vertical="center" wrapText="1"/>
    </xf>
    <xf numFmtId="49" fontId="9" fillId="0" borderId="27" xfId="0" applyNumberFormat="1" applyFont="1" applyFill="1" applyBorder="1" applyAlignment="1">
      <alignment horizontal="center" vertical="center" wrapText="1"/>
    </xf>
    <xf numFmtId="49" fontId="9" fillId="0" borderId="24"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2" xfId="0" applyFont="1" applyFill="1" applyBorder="1" applyAlignment="1" applyProtection="1">
      <alignment horizontal="center" vertical="center" textRotation="90" wrapText="1" shrinkToFit="1"/>
    </xf>
    <xf numFmtId="0" fontId="10" fillId="2" borderId="13" xfId="0" applyFont="1" applyFill="1" applyBorder="1" applyAlignment="1" applyProtection="1">
      <alignment horizontal="center" vertical="center" textRotation="90" wrapText="1" shrinkToFit="1"/>
    </xf>
    <xf numFmtId="0" fontId="10" fillId="2" borderId="7" xfId="0" applyFont="1" applyFill="1" applyBorder="1" applyAlignment="1">
      <alignment horizontal="center" vertical="center" wrapText="1"/>
    </xf>
    <xf numFmtId="0" fontId="10" fillId="4" borderId="12" xfId="0" applyFont="1" applyFill="1" applyBorder="1" applyAlignment="1" applyProtection="1">
      <alignment horizontal="center" vertical="center" wrapText="1" shrinkToFit="1"/>
    </xf>
    <xf numFmtId="0" fontId="10" fillId="4" borderId="13" xfId="0" applyFont="1" applyFill="1" applyBorder="1" applyAlignment="1" applyProtection="1">
      <alignment horizontal="center" vertical="center" wrapText="1" shrinkToFi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6" borderId="12" xfId="0" applyFont="1" applyFill="1" applyBorder="1" applyAlignment="1" applyProtection="1">
      <alignment horizontal="center" vertical="center" textRotation="90" wrapText="1" shrinkToFit="1"/>
    </xf>
    <xf numFmtId="0" fontId="10" fillId="6" borderId="13" xfId="0" applyFont="1" applyFill="1" applyBorder="1" applyAlignment="1" applyProtection="1">
      <alignment horizontal="center" vertical="center" textRotation="90" wrapText="1" shrinkToFit="1"/>
    </xf>
    <xf numFmtId="49" fontId="10" fillId="6" borderId="12" xfId="0" applyNumberFormat="1" applyFont="1" applyFill="1" applyBorder="1" applyAlignment="1" applyProtection="1">
      <alignment horizontal="center" vertical="center" wrapText="1" shrinkToFit="1"/>
    </xf>
    <xf numFmtId="49" fontId="10" fillId="6" borderId="13" xfId="0" applyNumberFormat="1" applyFont="1" applyFill="1" applyBorder="1" applyAlignment="1" applyProtection="1">
      <alignment horizontal="center" vertical="center" wrapText="1" shrinkToFi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0" fillId="5" borderId="1" xfId="0" applyFont="1" applyFill="1" applyBorder="1" applyAlignment="1" applyProtection="1">
      <alignment horizontal="center" vertical="center" textRotation="90" wrapText="1" shrinkToFit="1"/>
    </xf>
    <xf numFmtId="0" fontId="10" fillId="7" borderId="1" xfId="0" applyFont="1" applyFill="1" applyBorder="1" applyAlignment="1" applyProtection="1">
      <alignment horizontal="center" vertical="center" wrapText="1" shrinkToFit="1"/>
    </xf>
    <xf numFmtId="0" fontId="10" fillId="5" borderId="12" xfId="0" applyFont="1" applyFill="1" applyBorder="1" applyAlignment="1">
      <alignment horizontal="center" vertical="center" textRotation="90" wrapText="1"/>
    </xf>
    <xf numFmtId="0" fontId="10" fillId="5" borderId="14" xfId="0" applyFont="1" applyFill="1" applyBorder="1" applyAlignment="1">
      <alignment horizontal="center" vertical="center" textRotation="90" wrapText="1"/>
    </xf>
    <xf numFmtId="0" fontId="10" fillId="5" borderId="13" xfId="0" applyFont="1" applyFill="1" applyBorder="1" applyAlignment="1">
      <alignment horizontal="center" vertical="center" textRotation="90" wrapText="1"/>
    </xf>
    <xf numFmtId="0" fontId="10" fillId="8" borderId="5" xfId="0" applyFont="1" applyFill="1" applyBorder="1" applyAlignment="1" applyProtection="1">
      <alignment horizontal="center" vertical="center" wrapText="1" shrinkToFit="1"/>
    </xf>
    <xf numFmtId="0" fontId="10" fillId="8" borderId="7" xfId="0" applyFont="1" applyFill="1" applyBorder="1" applyAlignment="1" applyProtection="1">
      <alignment horizontal="center" vertical="center" wrapText="1" shrinkToFit="1"/>
    </xf>
    <xf numFmtId="0" fontId="10" fillId="8" borderId="6" xfId="0" applyFont="1" applyFill="1" applyBorder="1" applyAlignment="1" applyProtection="1">
      <alignment horizontal="center" vertical="center" wrapText="1" shrinkToFit="1"/>
    </xf>
    <xf numFmtId="0" fontId="10" fillId="6" borderId="5"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12" xfId="0" applyFont="1" applyFill="1" applyBorder="1" applyAlignment="1" applyProtection="1">
      <alignment horizontal="center" vertical="center" wrapText="1" shrinkToFit="1"/>
    </xf>
    <xf numFmtId="0" fontId="10" fillId="6" borderId="13" xfId="0" applyFont="1" applyFill="1" applyBorder="1" applyAlignment="1" applyProtection="1">
      <alignment horizontal="center" vertical="center" wrapText="1" shrinkToFi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12" xfId="0" applyFont="1" applyFill="1" applyBorder="1" applyAlignment="1" applyProtection="1">
      <alignment horizontal="center" vertical="center" wrapText="1" shrinkToFit="1"/>
    </xf>
    <xf numFmtId="0" fontId="10" fillId="7" borderId="13" xfId="0" applyFont="1" applyFill="1" applyBorder="1" applyAlignment="1" applyProtection="1">
      <alignment horizontal="center" vertical="center" wrapText="1" shrinkToFit="1"/>
    </xf>
    <xf numFmtId="0" fontId="9" fillId="14" borderId="32" xfId="0" applyFont="1" applyFill="1" applyBorder="1" applyAlignment="1">
      <alignment horizontal="left" vertical="center"/>
    </xf>
    <xf numFmtId="0" fontId="10" fillId="12" borderId="12" xfId="0" applyFont="1" applyFill="1" applyBorder="1" applyAlignment="1" applyProtection="1">
      <alignment horizontal="center" vertical="center" wrapText="1" shrinkToFit="1"/>
    </xf>
    <xf numFmtId="0" fontId="10" fillId="12" borderId="14" xfId="0" applyFont="1" applyFill="1" applyBorder="1" applyAlignment="1" applyProtection="1">
      <alignment horizontal="center" vertical="center" wrapText="1" shrinkToFit="1"/>
    </xf>
    <xf numFmtId="0" fontId="10" fillId="12" borderId="13" xfId="0" applyFont="1" applyFill="1" applyBorder="1" applyAlignment="1" applyProtection="1">
      <alignment horizontal="center" vertical="center" wrapText="1" shrinkToFit="1"/>
    </xf>
    <xf numFmtId="0" fontId="10" fillId="4" borderId="5"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pplyProtection="1">
      <alignment horizontal="center" vertical="center" wrapText="1" shrinkToFit="1"/>
    </xf>
    <xf numFmtId="0" fontId="10" fillId="4" borderId="7" xfId="0" applyFont="1" applyFill="1" applyBorder="1" applyAlignment="1" applyProtection="1">
      <alignment horizontal="center" vertical="center" wrapText="1" shrinkToFit="1"/>
    </xf>
    <xf numFmtId="0" fontId="10" fillId="4" borderId="6" xfId="0" applyFont="1" applyFill="1" applyBorder="1" applyAlignment="1" applyProtection="1">
      <alignment horizontal="center" vertical="center" wrapText="1" shrinkToFit="1"/>
    </xf>
    <xf numFmtId="0" fontId="10" fillId="11" borderId="1" xfId="0" applyFont="1" applyFill="1" applyBorder="1" applyAlignment="1" applyProtection="1">
      <alignment horizontal="center" vertical="center" wrapText="1" shrinkToFit="1"/>
    </xf>
    <xf numFmtId="0" fontId="2" fillId="2" borderId="1" xfId="0" applyFont="1" applyFill="1" applyBorder="1" applyAlignment="1" applyProtection="1">
      <alignment horizontal="left" vertical="top" wrapText="1" shrinkToFit="1"/>
    </xf>
    <xf numFmtId="0" fontId="2" fillId="2" borderId="1" xfId="0" applyFont="1" applyFill="1" applyBorder="1" applyAlignment="1">
      <alignment horizontal="left" vertical="top" wrapText="1"/>
    </xf>
    <xf numFmtId="0" fontId="1" fillId="11" borderId="1" xfId="0" applyFont="1" applyFill="1" applyBorder="1" applyAlignment="1" applyProtection="1">
      <alignment horizontal="center" vertical="center" textRotation="90" wrapText="1" shrinkToFit="1"/>
    </xf>
    <xf numFmtId="0" fontId="1" fillId="5" borderId="12" xfId="0" applyFont="1" applyFill="1" applyBorder="1" applyAlignment="1" applyProtection="1">
      <alignment horizontal="center" vertical="center" textRotation="90" wrapText="1" shrinkToFit="1"/>
    </xf>
    <xf numFmtId="0" fontId="1" fillId="5" borderId="14" xfId="0" applyFont="1" applyFill="1" applyBorder="1" applyAlignment="1" applyProtection="1">
      <alignment horizontal="center" vertical="center" textRotation="90" wrapText="1" shrinkToFit="1"/>
    </xf>
    <xf numFmtId="0" fontId="1" fillId="5" borderId="13" xfId="0" applyFont="1" applyFill="1" applyBorder="1" applyAlignment="1" applyProtection="1">
      <alignment horizontal="center" vertical="center" textRotation="90" wrapText="1" shrinkToFit="1"/>
    </xf>
    <xf numFmtId="0" fontId="2" fillId="5" borderId="12" xfId="0" applyFont="1" applyFill="1" applyBorder="1" applyAlignment="1" applyProtection="1">
      <alignment horizontal="left" vertical="top" wrapText="1" shrinkToFit="1"/>
    </xf>
    <xf numFmtId="0" fontId="2" fillId="5" borderId="13" xfId="0" applyFont="1" applyFill="1" applyBorder="1" applyAlignment="1" applyProtection="1">
      <alignment horizontal="left" vertical="top" wrapText="1" shrinkToFit="1"/>
    </xf>
    <xf numFmtId="0" fontId="1" fillId="2" borderId="1" xfId="0" applyFont="1" applyFill="1" applyBorder="1" applyAlignment="1">
      <alignment horizontal="center" vertical="center" textRotation="90"/>
    </xf>
    <xf numFmtId="0" fontId="2" fillId="6" borderId="1" xfId="0" applyFont="1" applyFill="1" applyBorder="1" applyAlignment="1">
      <alignment horizontal="left" vertical="top" wrapText="1"/>
    </xf>
    <xf numFmtId="0" fontId="2" fillId="6" borderId="1" xfId="0" applyFont="1" applyFill="1" applyBorder="1" applyAlignment="1" applyProtection="1">
      <alignment horizontal="left" vertical="top" wrapText="1" shrinkToFit="1"/>
    </xf>
    <xf numFmtId="0" fontId="2" fillId="2" borderId="12" xfId="0" applyFont="1" applyFill="1" applyBorder="1" applyAlignment="1" applyProtection="1">
      <alignment horizontal="left" vertical="top" wrapText="1" shrinkToFit="1"/>
    </xf>
    <xf numFmtId="0" fontId="2" fillId="2" borderId="14" xfId="0" applyFont="1" applyFill="1" applyBorder="1" applyAlignment="1" applyProtection="1">
      <alignment horizontal="left" vertical="top" wrapText="1" shrinkToFit="1"/>
    </xf>
    <xf numFmtId="0" fontId="2" fillId="2" borderId="13" xfId="0" applyFont="1" applyFill="1" applyBorder="1" applyAlignment="1" applyProtection="1">
      <alignment horizontal="left" vertical="top" wrapText="1" shrinkToFit="1"/>
    </xf>
    <xf numFmtId="0" fontId="2" fillId="2" borderId="1" xfId="0" applyFont="1" applyFill="1" applyBorder="1" applyAlignment="1">
      <alignment horizontal="left" vertical="top"/>
    </xf>
    <xf numFmtId="0" fontId="1" fillId="4" borderId="1" xfId="0" applyFont="1" applyFill="1" applyBorder="1" applyAlignment="1">
      <alignment horizontal="center" vertical="center" textRotation="90"/>
    </xf>
    <xf numFmtId="0" fontId="2" fillId="2" borderId="12" xfId="0" applyFont="1" applyFill="1" applyBorder="1" applyAlignment="1">
      <alignment horizontal="left" vertical="top" wrapText="1"/>
    </xf>
    <xf numFmtId="0" fontId="2" fillId="2" borderId="14" xfId="0" applyFont="1" applyFill="1" applyBorder="1" applyAlignment="1">
      <alignment horizontal="left" vertical="top" wrapText="1"/>
    </xf>
    <xf numFmtId="0" fontId="1" fillId="6" borderId="12" xfId="0" applyFont="1" applyFill="1" applyBorder="1" applyAlignment="1">
      <alignment horizontal="center" vertical="center" textRotation="90"/>
    </xf>
    <xf numFmtId="0" fontId="1" fillId="6" borderId="14" xfId="0" applyFont="1" applyFill="1" applyBorder="1" applyAlignment="1">
      <alignment horizontal="center" vertical="center" textRotation="90"/>
    </xf>
    <xf numFmtId="0" fontId="1" fillId="6" borderId="13" xfId="0" applyFont="1" applyFill="1" applyBorder="1" applyAlignment="1">
      <alignment horizontal="center" vertical="center" textRotation="90"/>
    </xf>
    <xf numFmtId="0" fontId="2" fillId="6" borderId="12" xfId="0" applyFont="1" applyFill="1" applyBorder="1" applyAlignment="1">
      <alignment horizontal="center" vertical="top" wrapText="1"/>
    </xf>
    <xf numFmtId="0" fontId="2" fillId="6" borderId="14" xfId="0" applyFont="1" applyFill="1" applyBorder="1" applyAlignment="1">
      <alignment horizontal="center" vertical="top" wrapText="1"/>
    </xf>
    <xf numFmtId="0" fontId="2" fillId="6" borderId="13"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4" xfId="0" applyFont="1" applyFill="1" applyBorder="1" applyAlignment="1">
      <alignment horizontal="center" vertical="top" wrapText="1"/>
    </xf>
    <xf numFmtId="0" fontId="2" fillId="2" borderId="13" xfId="0" applyFont="1" applyFill="1" applyBorder="1" applyAlignment="1">
      <alignment horizontal="center" vertical="top" wrapText="1"/>
    </xf>
    <xf numFmtId="0" fontId="2" fillId="0" borderId="12" xfId="0" applyFont="1" applyBorder="1" applyAlignment="1">
      <alignment horizontal="left" vertical="top"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49" fontId="2" fillId="0" borderId="12" xfId="0" applyNumberFormat="1" applyFont="1" applyBorder="1" applyAlignment="1">
      <alignment horizontal="center" vertical="top"/>
    </xf>
    <xf numFmtId="49" fontId="2" fillId="0" borderId="14" xfId="0" applyNumberFormat="1" applyFont="1" applyBorder="1" applyAlignment="1">
      <alignment horizontal="center" vertical="top"/>
    </xf>
    <xf numFmtId="49" fontId="2" fillId="0" borderId="13" xfId="0" applyNumberFormat="1" applyFont="1" applyBorder="1" applyAlignment="1">
      <alignment horizontal="center" vertical="top"/>
    </xf>
    <xf numFmtId="0" fontId="2" fillId="0" borderId="1" xfId="0" applyFont="1" applyBorder="1" applyAlignment="1">
      <alignment horizontal="left" vertical="top" wrapText="1"/>
    </xf>
    <xf numFmtId="49" fontId="2" fillId="0" borderId="1" xfId="0" applyNumberFormat="1" applyFont="1" applyBorder="1" applyAlignment="1">
      <alignment horizontal="center" vertical="top"/>
    </xf>
    <xf numFmtId="49" fontId="15" fillId="9" borderId="0" xfId="0" applyNumberFormat="1" applyFont="1" applyFill="1" applyAlignment="1">
      <alignment horizontal="center" vertical="center"/>
    </xf>
    <xf numFmtId="0" fontId="2" fillId="12" borderId="1" xfId="0" applyFont="1" applyFill="1" applyBorder="1" applyAlignment="1">
      <alignment horizontal="center" vertical="top" wrapText="1"/>
    </xf>
    <xf numFmtId="0" fontId="2" fillId="11" borderId="1" xfId="0" applyFont="1" applyFill="1" applyBorder="1" applyAlignment="1">
      <alignment horizontal="center" vertical="top" wrapText="1"/>
    </xf>
    <xf numFmtId="14" fontId="0" fillId="0" borderId="12" xfId="0" applyNumberFormat="1" applyBorder="1" applyAlignment="1">
      <alignment horizontal="center" vertical="top"/>
    </xf>
    <xf numFmtId="14" fontId="0" fillId="0" borderId="14" xfId="0" applyNumberFormat="1" applyBorder="1" applyAlignment="1">
      <alignment horizontal="center" vertical="top"/>
    </xf>
    <xf numFmtId="14" fontId="0" fillId="0" borderId="13" xfId="0" applyNumberFormat="1" applyBorder="1" applyAlignment="1">
      <alignment horizontal="center" vertical="top"/>
    </xf>
    <xf numFmtId="0" fontId="0" fillId="0" borderId="12" xfId="0" applyBorder="1" applyAlignment="1">
      <alignment horizontal="center" vertical="top"/>
    </xf>
    <xf numFmtId="0" fontId="0" fillId="0" borderId="14" xfId="0" applyBorder="1" applyAlignment="1">
      <alignment horizontal="center" vertical="top"/>
    </xf>
    <xf numFmtId="0" fontId="0" fillId="0" borderId="13" xfId="0" applyBorder="1" applyAlignment="1">
      <alignment horizontal="center" vertical="top"/>
    </xf>
    <xf numFmtId="14" fontId="2" fillId="0" borderId="1" xfId="0" applyNumberFormat="1" applyFont="1" applyBorder="1" applyAlignment="1">
      <alignment horizontal="center" vertical="top"/>
    </xf>
    <xf numFmtId="0" fontId="2" fillId="0" borderId="1" xfId="0" applyFont="1" applyBorder="1" applyAlignment="1">
      <alignment horizontal="center" vertical="top"/>
    </xf>
    <xf numFmtId="0" fontId="2" fillId="5" borderId="1" xfId="0" applyFont="1" applyFill="1" applyBorder="1" applyAlignment="1" applyProtection="1">
      <alignment horizontal="left" vertical="top" wrapText="1" shrinkToFit="1"/>
    </xf>
    <xf numFmtId="0" fontId="2" fillId="11" borderId="1" xfId="0" applyFont="1" applyFill="1" applyBorder="1" applyAlignment="1" applyProtection="1">
      <alignment horizontal="left" vertical="top" wrapText="1" shrinkToFit="1"/>
    </xf>
    <xf numFmtId="0" fontId="15" fillId="9" borderId="0" xfId="0" applyFont="1" applyFill="1" applyAlignment="1">
      <alignment horizontal="center" vertical="center"/>
    </xf>
    <xf numFmtId="0" fontId="14" fillId="9" borderId="0" xfId="0" applyFont="1" applyFill="1" applyAlignment="1">
      <alignment horizontal="center" vertical="top" wrapText="1"/>
    </xf>
    <xf numFmtId="0" fontId="14" fillId="9" borderId="0" xfId="0" applyFont="1" applyFill="1" applyAlignment="1">
      <alignment horizontal="center" vertical="top"/>
    </xf>
    <xf numFmtId="0" fontId="2" fillId="12" borderId="12" xfId="0" applyFont="1" applyFill="1" applyBorder="1" applyAlignment="1">
      <alignment horizontal="left" vertical="top" wrapText="1"/>
    </xf>
    <xf numFmtId="0" fontId="2" fillId="12" borderId="13" xfId="0" applyFont="1" applyFill="1" applyBorder="1" applyAlignment="1">
      <alignment horizontal="left" vertical="top" wrapText="1"/>
    </xf>
    <xf numFmtId="0" fontId="2" fillId="12" borderId="1" xfId="0" applyFont="1" applyFill="1" applyBorder="1" applyAlignment="1">
      <alignment horizontal="left" vertical="top" wrapText="1"/>
    </xf>
    <xf numFmtId="0" fontId="1" fillId="12" borderId="1" xfId="0" applyFont="1" applyFill="1" applyBorder="1" applyAlignment="1">
      <alignment horizontal="center" vertical="center" textRotation="90" wrapText="1"/>
    </xf>
    <xf numFmtId="0" fontId="2" fillId="5" borderId="12" xfId="0" applyFont="1" applyFill="1" applyBorder="1" applyAlignment="1">
      <alignment horizontal="center" vertical="top" wrapText="1"/>
    </xf>
    <xf numFmtId="0" fontId="2" fillId="5" borderId="13" xfId="0" applyFont="1" applyFill="1" applyBorder="1" applyAlignment="1">
      <alignment horizontal="center" vertical="top" wrapText="1"/>
    </xf>
    <xf numFmtId="0" fontId="2" fillId="12" borderId="5" xfId="0" applyFont="1" applyFill="1" applyBorder="1" applyAlignment="1">
      <alignment horizontal="center" vertical="top" wrapText="1"/>
    </xf>
    <xf numFmtId="0" fontId="2" fillId="12" borderId="6" xfId="0" applyFont="1" applyFill="1" applyBorder="1" applyAlignment="1">
      <alignment horizontal="center" vertical="top" wrapText="1"/>
    </xf>
    <xf numFmtId="0" fontId="3" fillId="15" borderId="33" xfId="0" applyFont="1" applyFill="1" applyBorder="1" applyAlignment="1">
      <alignment horizontal="center" vertical="center" textRotation="90"/>
    </xf>
    <xf numFmtId="0" fontId="3" fillId="15" borderId="0" xfId="0" applyFont="1" applyFill="1" applyBorder="1" applyAlignment="1">
      <alignment horizontal="center" vertical="center" textRotation="90"/>
    </xf>
    <xf numFmtId="0" fontId="2" fillId="5" borderId="14" xfId="0" applyFont="1" applyFill="1" applyBorder="1" applyAlignment="1">
      <alignment horizontal="center" vertical="top" wrapText="1"/>
    </xf>
    <xf numFmtId="0" fontId="3" fillId="15" borderId="33" xfId="0" applyFont="1" applyFill="1" applyBorder="1" applyAlignment="1">
      <alignment horizontal="center" vertical="center" wrapText="1"/>
    </xf>
    <xf numFmtId="0" fontId="1" fillId="7" borderId="12" xfId="0" applyFont="1" applyFill="1" applyBorder="1" applyAlignment="1">
      <alignment horizontal="center" vertical="center" textRotation="90"/>
    </xf>
    <xf numFmtId="0" fontId="1" fillId="7" borderId="14" xfId="0" applyFont="1" applyFill="1" applyBorder="1" applyAlignment="1">
      <alignment horizontal="center" vertical="center" textRotation="90"/>
    </xf>
    <xf numFmtId="0" fontId="1" fillId="7" borderId="13" xfId="0" applyFont="1" applyFill="1" applyBorder="1" applyAlignment="1">
      <alignment horizontal="center" vertical="center" textRotation="90"/>
    </xf>
    <xf numFmtId="0" fontId="2" fillId="5" borderId="1" xfId="0" applyFont="1" applyFill="1" applyBorder="1" applyAlignment="1">
      <alignment horizontal="left" vertical="top" wrapText="1"/>
    </xf>
    <xf numFmtId="0" fontId="10" fillId="6" borderId="6"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10" borderId="5" xfId="0" applyFont="1" applyFill="1" applyBorder="1" applyAlignment="1" applyProtection="1">
      <alignment horizontal="left" vertical="center" wrapText="1"/>
    </xf>
    <xf numFmtId="0" fontId="10" fillId="10" borderId="7" xfId="0" applyFont="1" applyFill="1" applyBorder="1" applyAlignment="1" applyProtection="1">
      <alignment horizontal="left" vertical="center" wrapText="1"/>
    </xf>
    <xf numFmtId="0" fontId="15" fillId="9" borderId="11"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4" fillId="9" borderId="5" xfId="0" applyFont="1" applyFill="1" applyBorder="1" applyAlignment="1">
      <alignment horizontal="center" vertical="top" wrapText="1"/>
    </xf>
    <xf numFmtId="0" fontId="14" fillId="9" borderId="7" xfId="0" applyFont="1" applyFill="1" applyBorder="1" applyAlignment="1">
      <alignment horizontal="center" vertical="top" wrapText="1"/>
    </xf>
    <xf numFmtId="0" fontId="14" fillId="9" borderId="6" xfId="0" applyFont="1" applyFill="1" applyBorder="1" applyAlignment="1">
      <alignment horizontal="center" vertical="top" wrapText="1"/>
    </xf>
    <xf numFmtId="0" fontId="21" fillId="9" borderId="0" xfId="0" applyFont="1" applyFill="1" applyAlignment="1">
      <alignment horizontal="center" vertical="center" wrapText="1"/>
    </xf>
    <xf numFmtId="0" fontId="21" fillId="9" borderId="0" xfId="0" applyFont="1" applyFill="1" applyAlignment="1">
      <alignment horizontal="center" vertical="center"/>
    </xf>
    <xf numFmtId="0" fontId="15" fillId="9" borderId="2"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9" borderId="4" xfId="0" applyFont="1" applyFill="1" applyBorder="1" applyAlignment="1">
      <alignment horizontal="center" vertical="center" wrapText="1"/>
    </xf>
    <xf numFmtId="49" fontId="10" fillId="7" borderId="1" xfId="0" applyNumberFormat="1" applyFont="1" applyFill="1" applyBorder="1" applyAlignment="1" applyProtection="1">
      <alignment horizontal="center" vertical="center" wrapText="1" shrinkToFit="1"/>
    </xf>
    <xf numFmtId="49" fontId="9" fillId="0" borderId="1" xfId="0" applyNumberFormat="1" applyFont="1" applyFill="1" applyBorder="1" applyAlignment="1" applyProtection="1">
      <alignment horizontal="center" vertical="center" wrapText="1"/>
    </xf>
    <xf numFmtId="49" fontId="9" fillId="0" borderId="0" xfId="0" applyNumberFormat="1" applyFont="1" applyFill="1" applyBorder="1" applyAlignment="1" applyProtection="1">
      <alignment horizontal="center" vertical="center" wrapText="1"/>
    </xf>
  </cellXfs>
  <cellStyles count="3">
    <cellStyle name="Attachment 3" xfId="1"/>
    <cellStyle name="Normal" xfId="0" builtinId="0"/>
    <cellStyle name="Normal 2" xfId="2"/>
  </cellStyles>
  <dxfs count="40">
    <dxf>
      <font>
        <b val="0"/>
        <i val="0"/>
        <strike val="0"/>
        <condense val="0"/>
        <extend val="0"/>
        <outline val="0"/>
        <shadow val="0"/>
        <u val="none"/>
        <vertAlign val="baseline"/>
        <sz val="8"/>
        <color rgb="FF000000"/>
        <name val="Arial"/>
        <scheme val="none"/>
      </font>
      <fill>
        <patternFill patternType="none">
          <fgColor indexed="64"/>
          <bgColor indexed="65"/>
        </patternFill>
      </fill>
      <alignment horizontal="general"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Arial"/>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Arial"/>
        <scheme val="none"/>
      </font>
      <fill>
        <patternFill patternType="none">
          <fgColor indexed="64"/>
          <bgColor indexed="65"/>
        </patternFill>
      </fill>
      <alignment horizontal="general"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Arial"/>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Arial"/>
        <scheme val="none"/>
      </font>
      <fill>
        <patternFill patternType="none">
          <fgColor indexed="64"/>
          <bgColor indexed="65"/>
        </patternFill>
      </fill>
      <alignment horizontal="general"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Arial"/>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border>
        <top style="dotted">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000000"/>
        <name val="Arial"/>
        <scheme val="none"/>
      </font>
      <fill>
        <patternFill patternType="none">
          <fgColor indexed="64"/>
          <bgColor indexed="65"/>
        </patternFill>
      </fill>
      <alignment horizontal="general" vertical="center" textRotation="0" wrapText="1" indent="0" justifyLastLine="0" shrinkToFit="0" readingOrder="1"/>
    </dxf>
    <dxf>
      <border>
        <bottom style="dotted">
          <color indexed="64"/>
        </bottom>
      </border>
    </dxf>
    <dxf>
      <font>
        <b/>
        <i val="0"/>
        <strike val="0"/>
        <condense val="0"/>
        <extend val="0"/>
        <outline val="0"/>
        <shadow val="0"/>
        <u val="none"/>
        <vertAlign val="baseline"/>
        <sz val="8"/>
        <color rgb="FF000000"/>
        <name val="Arial"/>
        <scheme val="none"/>
      </font>
      <fill>
        <patternFill patternType="solid">
          <fgColor indexed="64"/>
          <bgColor rgb="FFD9D9D9"/>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dotted">
          <color indexed="64"/>
        </horizontal>
      </border>
    </dxf>
    <dxf>
      <border>
        <top style="thin">
          <color auto="1"/>
        </top>
        <vertical/>
        <horizontal/>
      </border>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color theme="9"/>
      </font>
    </dxf>
    <dxf>
      <border>
        <top style="thin">
          <color auto="1"/>
        </top>
        <vertical/>
        <horizontal/>
      </border>
    </dxf>
    <dxf>
      <font>
        <color theme="9"/>
      </font>
    </dxf>
    <dxf>
      <border>
        <top style="thin">
          <color auto="1"/>
        </top>
        <vertical/>
        <horizontal/>
      </border>
    </dxf>
    <dxf>
      <font>
        <color theme="4"/>
      </font>
    </dxf>
    <dxf>
      <font>
        <color rgb="FFFF0000"/>
      </font>
    </dxf>
    <dxf>
      <font>
        <color theme="6"/>
      </font>
    </dxf>
    <dxf>
      <font>
        <color theme="4"/>
      </font>
    </dxf>
    <dxf>
      <font>
        <color rgb="FFFF0000"/>
      </font>
    </dxf>
    <dxf>
      <font>
        <color theme="6"/>
      </font>
    </dxf>
    <dxf>
      <font>
        <color auto="1"/>
      </font>
      <fill>
        <patternFill patternType="none">
          <bgColor auto="1"/>
        </patternFill>
      </fill>
    </dxf>
    <dxf>
      <fill>
        <patternFill>
          <bgColor rgb="FFC9F1FF"/>
        </patternFill>
      </fill>
    </dxf>
    <dxf>
      <font>
        <color theme="4"/>
      </font>
    </dxf>
    <dxf>
      <font>
        <color rgb="FFFF0000"/>
      </font>
    </dxf>
    <dxf>
      <font>
        <color theme="6"/>
      </font>
    </dxf>
    <dxf>
      <fill>
        <patternFill>
          <bgColor rgb="FFC9F1FF"/>
        </patternFill>
      </fill>
    </dxf>
    <dxf>
      <font>
        <color theme="4"/>
      </font>
    </dxf>
    <dxf>
      <font>
        <color theme="6"/>
      </font>
    </dxf>
  </dxfs>
  <tableStyles count="0" defaultTableStyle="TableStyleMedium2" defaultPivotStyle="PivotStyleLight16"/>
  <colors>
    <mruColors>
      <color rgb="FFFFCDCD"/>
      <color rgb="FFD0EBB3"/>
      <color rgb="FFB8F3B3"/>
      <color rgb="FFC9F1FF"/>
      <color rgb="FF93E3FF"/>
      <color rgb="FF93FF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Keyser, Ryan Richard" refreshedDate="44431.618847337966" createdVersion="6" refreshedVersion="6" minRefreshableVersion="3" recordCount="623">
  <cacheSource type="worksheet">
    <worksheetSource name="Table210"/>
  </cacheSource>
  <cacheFields count="6">
    <cacheField name="G" numFmtId="0">
      <sharedItems containsBlank="1"/>
    </cacheField>
    <cacheField name="OSI" numFmtId="0">
      <sharedItems count="85">
        <s v="AAC"/>
        <s v="ACHEM"/>
        <s v="AO"/>
        <s v="AQCL"/>
        <s v="AQN"/>
        <s v="ARIES"/>
        <s v="ASR"/>
        <s v="BLDG"/>
        <s v="CGS"/>
        <s v="COMM"/>
        <s v="CONT"/>
        <s v="COOLW"/>
        <s v="CRIT"/>
        <s v="CRUC"/>
        <s v="CS"/>
        <s v="CTRL"/>
        <s v="DRYOPS"/>
        <s v="DTO"/>
        <s v="ECS"/>
        <s v="ENCL"/>
        <s v="ES"/>
        <s v="FGA"/>
        <s v="TGHS"/>
        <s v="TWTS"/>
        <s v="FND"/>
        <s v="FP"/>
        <s v="FS"/>
        <s v="FSTS"/>
        <s v="HMP"/>
        <s v="HSCHAR"/>
        <s v="HSFF"/>
        <s v="HVACR"/>
        <s v="INSP"/>
        <s v="IPFCOL"/>
        <s v="IS"/>
        <s v="LIFT"/>
        <s v="LLW"/>
        <s v="LLWBLP"/>
        <s v="LLWPRC"/>
        <s v="MACH"/>
        <s v="MAGGEN"/>
        <s v="MCPP"/>
        <s v="MISS"/>
        <s v="MTCHAR"/>
        <s v="NCERC"/>
        <s v="NDA"/>
        <s v="NDE"/>
        <s v="NONRAD"/>
        <s v="OSRP"/>
        <s v="PLW"/>
        <s v="PROG"/>
        <s v="PSAA"/>
        <s v="PVES"/>
        <s v="PYRO"/>
        <s v="PYROLS"/>
        <s v="QE"/>
        <s v="RDGRPH"/>
        <s v="RLWCS"/>
        <s v="RLWLLW"/>
        <s v="RLWTRU"/>
        <s v="SD"/>
        <s v="SEC"/>
        <s v="SMPFAB"/>
        <s v="SNMST"/>
        <s v="TCONF"/>
        <s v="TEST"/>
        <s v="TOOL"/>
        <s v="TRIT"/>
        <s v="TRU"/>
        <s v="UCOMM"/>
        <s v="UEG"/>
        <s v="UES"/>
        <s v="UFS"/>
        <s v="UOPS"/>
        <s v="URG"/>
        <s v="USD"/>
        <s v="UWSTWR"/>
        <s v="UWS"/>
        <s v="VAC"/>
        <s v="WASTE"/>
        <s v="WELD"/>
        <s v="WGCHAR"/>
        <s v="WS"/>
        <s v="WSTWTR"/>
        <s v="VNT" u="1"/>
      </sharedItems>
    </cacheField>
    <cacheField name="Op Sys" numFmtId="0">
      <sharedItems/>
    </cacheField>
    <cacheField name="SI" numFmtId="0">
      <sharedItems containsBlank="1" count="562">
        <s v="CVD"/>
        <s v="HCE"/>
        <s v="ACIDDV"/>
        <s v="OVEN"/>
        <s v="RMS"/>
        <s v="SD "/>
        <s v="CSPEC"/>
        <s v="R5"/>
        <s v="SMPPRP"/>
        <s v="SEM"/>
        <s v="SOLA"/>
        <s v="SOLCHM"/>
        <s v="BRUSH"/>
        <s v="CLNOP"/>
        <s v="CRIMP"/>
        <s v="DOWNDR"/>
        <s v="ECM"/>
        <s v="EVB"/>
        <s v="FDENSE"/>
        <s v="FMASS"/>
        <s v="GPE"/>
        <s v="INERT"/>
        <s v="LAZMK"/>
        <s v="LAZSMP"/>
        <s v="LEAKS"/>
        <s v="PTEST"/>
        <s v="SBPREP"/>
        <s v="SUBLT"/>
        <s v="ULTRAC"/>
        <s v="AMDO"/>
        <s v="AQCLTP"/>
        <s v="CALCL"/>
        <s v="CLEAR"/>
        <s v="CRUSH"/>
        <s v="DISSCL"/>
        <s v="HYDCL"/>
        <s v="IXCL"/>
        <s v="OHCL"/>
        <s v="OXCL"/>
        <s v="SX"/>
        <s v="400FRN"/>
        <s v="ATDIS"/>
        <s v="ATLIX"/>
        <s v="CALAT"/>
        <s v="CASDIS"/>
        <s v="CF"/>
        <s v="EDDIS"/>
        <s v="EV"/>
        <s v="HD"/>
        <s v="HNO3P"/>
        <s v="NARS"/>
        <s v="PMO"/>
        <s v="RESIN"/>
        <s v="RFXCAL"/>
        <s v="RFXIX"/>
        <s v="RFXOXP"/>
        <s v="ACONV"/>
        <s v="APC"/>
        <s v="CONCAN"/>
        <s v="DMO2"/>
        <s v="DMO3"/>
        <s v="ELDE"/>
        <s v="HEUOPS"/>
        <s v="ILMS"/>
        <s v="INCAN"/>
        <s v="NDAPDC"/>
        <s v="OUTCAN"/>
        <s v="PITD"/>
        <s v="PSF"/>
        <s v="RBLATH"/>
        <s v="RIPS"/>
        <s v="BLML"/>
        <s v="CALC"/>
        <s v="DISS"/>
        <s v="HSVV"/>
        <s v="HYDPRE"/>
        <s v="IX"/>
        <s v="OXPRE"/>
        <s v="GENBLD"/>
        <s v="BSTR"/>
        <s v="COSTOR"/>
        <s v="EXTFNS"/>
        <s v="FIRING"/>
        <s v="FIXLDR"/>
        <s v="KITCHN"/>
        <s v="LAB"/>
        <s v="LDRY"/>
        <s v="NSB"/>
        <s v="ROOF"/>
        <s v="AR"/>
        <s v="AR100"/>
        <s v="CA"/>
        <s v="CG"/>
        <s v="CH4"/>
        <s v="CL2"/>
        <s v="CLDEL"/>
        <s v="CLDET"/>
        <s v="CO2"/>
        <s v="H2"/>
        <s v="HGAS"/>
        <s v="H2S"/>
        <s v="HE"/>
        <s v="IAS"/>
        <s v="LAR"/>
        <s v="LN2"/>
        <s v="MULTI"/>
        <s v="N2"/>
        <s v="N2100"/>
        <s v="N2H2"/>
        <s v="O2"/>
        <s v="P10"/>
        <s v="PCA"/>
        <s v="REGEN"/>
        <s v="RL"/>
        <s v="XE"/>
        <s v="CCTV"/>
        <s v="LPS"/>
        <s v="PA"/>
        <s v="RC"/>
        <s v="REDNET"/>
        <s v="SPAS"/>
        <s v="TEL"/>
        <s v="CNTRC"/>
        <s v="EHS"/>
        <s v="EVIN"/>
        <s v="MIS"/>
        <s v="POC"/>
        <s v="SCNTR"/>
        <s v="SMPCNT"/>
        <s v="TYPEA"/>
        <s v="TYPEB"/>
        <s v="VWBC"/>
        <s v="CCCW"/>
        <s v="LVCCW"/>
        <s v="NPCCW"/>
        <s v="PPCCW"/>
        <s v="PPCCWR"/>
        <s v="PPCCWS"/>
        <s v="TW"/>
        <s v="VCCW"/>
        <s v="CARTS"/>
        <s v="CRITSP"/>
        <s v="CRUCC"/>
        <s v="CRUCNC"/>
        <s v="ALNO3"/>
        <s v="BIOCID"/>
        <s v="CSC"/>
        <s v="CSP"/>
        <s v="CSTBS"/>
        <s v="FECL3"/>
        <s v="FESUL"/>
        <s v="H2O2"/>
        <s v="H2SO4"/>
        <s v="HCL"/>
        <s v="HFA"/>
        <s v="HNO3"/>
        <s v="KOH"/>
        <s v="MGCl2"/>
        <s v="MGSO4"/>
        <s v="NACIT"/>
        <s v="NAHSO3"/>
        <s v="NAOCl"/>
        <s v="NAOH"/>
        <s v="SO2"/>
        <s v="BAS"/>
        <s v="BPCS"/>
        <s v="FCS"/>
        <s v="FMS"/>
        <s v="ICS"/>
        <s v="LCS"/>
        <s v="SCADA"/>
        <s v="BURN"/>
        <s v="CALCDO"/>
        <s v="40MM"/>
        <s v="40MMTK"/>
        <s v="IFIT"/>
        <s v="IFITAT"/>
        <s v="IFITRD"/>
        <s v="KBOP"/>
        <s v="ECOPS"/>
        <s v="COVER"/>
        <s v="ENCLBE"/>
        <s v="GB"/>
        <s v="OM"/>
        <s v="SPRTC"/>
        <s v="SPRTNC"/>
        <s v="TRLLY"/>
        <s v="WCG"/>
        <s v="130VDC"/>
        <s v="APS"/>
        <s v="CP"/>
        <s v="EBP"/>
        <s v="EDS"/>
        <s v="EP"/>
        <s v="FDG"/>
        <s v="GND"/>
        <s v="LPT"/>
        <s v="LTGEXT"/>
        <s v="LTGINT"/>
        <s v="OBP"/>
        <s v="PDS"/>
        <s v="PV"/>
        <s v="SES"/>
        <s v="SPOS"/>
        <s v="UPS"/>
        <s v="UPS391"/>
        <s v="BA"/>
        <s v="TGHS"/>
        <s v="TWTS"/>
        <s v="CAST"/>
        <s v="FRNOPS"/>
        <s v="FBP"/>
        <s v="FCA"/>
        <s v="FEXT"/>
        <s v="FP"/>
        <s v="FPD"/>
        <s v="FPS"/>
        <s v="FPW"/>
        <s v="FSHWI"/>
        <s v="SPHS"/>
        <s v="FO"/>
        <s v="NG"/>
        <s v="LPG"/>
        <s v="FSTFH2"/>
        <s v="FSTFRC"/>
        <s v="FSTFU"/>
        <s v="GASOPS"/>
        <s v="CAMS"/>
        <s v="CAS"/>
        <s v="CO"/>
        <s v="ESM"/>
        <s v="FASS"/>
        <s v="HAZD"/>
        <s v="HEP"/>
        <s v="O2R"/>
        <s v="PCM"/>
        <s v="PSS"/>
        <s v="BMSTP"/>
        <s v="RADMON"/>
        <s v="SHLD"/>
        <s v="SM"/>
        <s v="ASPEC"/>
        <s v="CALOR"/>
        <s v="DCARC"/>
        <s v="ELTEST"/>
        <s v="GASS"/>
        <s v="GSPEC"/>
        <s v="HAAS"/>
        <s v="HELKCK"/>
        <s v="HSACHE"/>
        <s v="HSCAN"/>
        <s v="HSSEM"/>
        <s v="HSUT"/>
        <s v="MET"/>
        <s v="NER"/>
        <s v="PARSA"/>
        <s v="UVVIS"/>
        <s v="WND"/>
        <s v="FGPREP"/>
        <s v="GRAN"/>
        <s v="HSFURN"/>
        <s v="PELPR"/>
        <s v="CCHW"/>
        <s v="CVS"/>
        <s v="CW"/>
        <s v="EXH"/>
        <s v="HR"/>
        <s v="HVAC"/>
        <s v="HVACOB"/>
        <s v="HVACRL"/>
        <s v="HVACUB"/>
        <s v="HW"/>
        <s v="LRW"/>
        <s v="NNHVAC"/>
        <s v="PCW"/>
        <s v="PG"/>
        <s v="SCW"/>
        <s v="SHW"/>
        <s v="CMM1"/>
        <s v="CMM2"/>
        <s v="CMMC"/>
        <s v="CMMH"/>
        <s v="EDGBRK"/>
        <s v="PROFO"/>
        <s v="SHADOW"/>
        <s v="SHEFF"/>
        <s v="INTCOL"/>
        <s v="MAGCOL"/>
        <s v="TGTCOL"/>
        <s v="FALPRO"/>
        <s v="OSHA"/>
        <s v="STOR"/>
        <s v="DOCKEQ"/>
        <s v="ELV"/>
        <s v="HC"/>
        <s v="MBLEQ"/>
        <s v="RACK"/>
        <s v="RGNG"/>
        <s v="TRUDOC"/>
        <s v="EFF"/>
        <s v="UF"/>
        <s v="AS"/>
        <s v="BLDG"/>
        <s v="CS"/>
        <s v="ED"/>
        <s v="LLWICS"/>
        <s v="LP"/>
        <s v="LTG"/>
        <s v="NPW"/>
        <s v="PW"/>
        <s v="RM"/>
        <s v="RO"/>
        <s v="SECW"/>
        <s v="SS"/>
        <s v="VAC "/>
        <s v="EFL"/>
        <s v="H2S04"/>
        <s v="INF"/>
        <s v="MCRFLT"/>
        <s v="MF"/>
        <s v="RXN"/>
        <s v="BOSTO"/>
        <s v="FMLATH"/>
        <s v="HAASL1"/>
        <s v="LATS"/>
        <s v="MDMU"/>
        <s v="MDRILL"/>
        <s v="MHARD1"/>
        <s v="MHARD2"/>
        <s v="MHARD3"/>
        <s v="MLATHE"/>
        <s v="MMS"/>
        <s v="NNMACH"/>
        <s v="TBASE1"/>
        <s v="TBASE2"/>
        <s v="CI"/>
        <s v="DS"/>
        <s v="DSC"/>
        <s v="EX"/>
        <s v="EXC"/>
        <s v="GAD"/>
        <s v="GC"/>
        <s v="GD"/>
        <s v="GLO"/>
        <s v="GJ"/>
        <s v="GLOC"/>
        <s v="GT"/>
        <s v="GW"/>
        <s v="HEAT"/>
        <s v="CENTOR"/>
        <s v="CM1750"/>
        <s v="PRTPRS"/>
        <s v="PRTSAN"/>
        <s v="MISLC"/>
        <s v="MISSC"/>
        <s v="MTA"/>
        <s v="MTPREP"/>
        <s v="XRD"/>
        <s v="COMET"/>
        <s v="FLATOP"/>
        <s v="GODIVA"/>
        <s v="NI"/>
        <s v="OIS"/>
        <s v="PLANET"/>
        <s v="SCRAM"/>
        <s v="SSS"/>
        <s v="CAL"/>
        <s v="ERGOHD"/>
        <s v="IRNDA"/>
        <s v="ISO"/>
        <s v="NBC"/>
        <s v="NMC"/>
        <s v="NSC"/>
        <s v="PANI"/>
        <s v="RADSU"/>
        <s v="SAI"/>
        <s v="SH2"/>
        <s v="SNAP"/>
        <s v="TGSC"/>
        <s v="TGSD"/>
        <s v="TNC"/>
        <s v="UCAL"/>
        <s v="WCAS"/>
        <s v="CABRT"/>
        <s v="DYEPEN"/>
        <s v="EDDY"/>
        <s v="NDMOS"/>
        <s v="UT"/>
        <s v="XPRDEV"/>
        <s v="OSRPO"/>
        <s v="OSRPS"/>
        <s v="AWS"/>
        <s v="CWS"/>
        <s v="IWS"/>
        <s v="CONOPS"/>
        <s v="PSCS"/>
        <s v="CHEM"/>
        <s v="PSAVAC"/>
        <s v="PSPROD"/>
        <s v="PSSHIP"/>
        <s v="PSTEST"/>
        <s v="RGEN"/>
        <s v="CPV"/>
        <s v="HIP"/>
        <s v="CALDOR"/>
        <s v="COAL"/>
        <s v="DOR"/>
        <s v="DORMC"/>
        <s v="ER"/>
        <s v="MC"/>
        <s v="SALTS"/>
        <s v="HYDFLO"/>
        <s v="TSCM"/>
        <m/>
        <s v="HYTEC"/>
        <s v="IRO"/>
        <s v="RADSCB"/>
        <s v="RADSOB"/>
        <s v="RADRTR"/>
        <s v="ILW"/>
        <s v="RLW"/>
        <s v="RLWECS"/>
        <s v="RLWICS"/>
        <s v="CIP"/>
        <s v="CL"/>
        <s v="CUF"/>
        <s v="EFFEVP"/>
        <s v="GRVF"/>
        <s v="LLWSTO"/>
        <s v="PIX"/>
        <s v="POL"/>
        <s v="PRO"/>
        <s v="RVF"/>
        <s v="SRO"/>
        <s v="SW"/>
        <s v="TUF"/>
        <s v="WEVP"/>
        <s v="WM2"/>
        <s v="WMRM"/>
        <s v="ZLD"/>
        <s v="TCS"/>
        <s v="TINF"/>
        <s v="TLT"/>
        <s v="TST"/>
        <s v="CON"/>
        <s v="STM"/>
        <s v="AACS"/>
        <s v="AFP"/>
        <s v="ECF"/>
        <s v="IDS"/>
        <s v="MARTRK"/>
        <s v="PASS"/>
        <s v="PIDAS"/>
        <s v="SAFE"/>
        <s v="VTR"/>
        <s v="DMU35"/>
        <s v="LBASE"/>
        <s v="PRECI1"/>
        <s v="PRECI2"/>
        <s v="FRS"/>
        <s v="KRX"/>
        <s v="SAFES"/>
        <s v="STRG"/>
        <s v="STRGC"/>
        <s v="CONF"/>
        <s v="HVACCF"/>
        <s v="WCFD"/>
        <s v="DAQ"/>
        <s v="MECH"/>
        <s v="SHKVIB"/>
        <s v="THERML"/>
        <s v="SHOPEQ"/>
        <s v="PORTL"/>
        <s v="GTE"/>
        <s v="GTF"/>
        <s v="HIS"/>
        <s v="TCV"/>
        <s v="TGCS"/>
        <s v="TMS"/>
        <s v="GTXXXX"/>
        <s v="NGC"/>
        <s v="STG"/>
        <s v="ET"/>
        <s v="ETxx"/>
        <s v="EDxxxx"/>
        <s v="EM"/>
        <s v="EMXXXX"/>
        <s v="NGM"/>
        <s v="NGL"/>
        <s v="NG1"/>
        <s v="NG2"/>
        <s v="NG3"/>
        <s v="NG4"/>
        <s v="NG5"/>
        <s v="UEE"/>
        <s v="UOX"/>
        <s v="BRIDGE"/>
        <s v="PAVMNT"/>
        <s v="SB"/>
        <s v="SIGNAL"/>
        <s v="USTW"/>
        <s v="VB"/>
        <s v="BFW"/>
        <s v="BLR"/>
        <s v="CRS"/>
        <s v="UWWP"/>
        <s v="UWWC"/>
        <s v="WD"/>
        <s v="WD1"/>
        <s v="WD2"/>
        <s v="WD3"/>
        <s v="WD4"/>
        <s v="WD5"/>
        <s v="WD6"/>
        <s v="WD7"/>
        <s v="WD8"/>
        <s v="WD9"/>
        <s v="WD10"/>
        <s v="WD11"/>
        <s v="WD12"/>
        <s v="WD13"/>
        <s v="DV"/>
        <s v="DRYVAC"/>
        <s v="HEPVAC"/>
        <s v="HDV"/>
        <s v="HPV"/>
        <s v="MVP"/>
        <s v="VAC"/>
        <s v="WV"/>
        <s v="RADW"/>
        <s v="1219W"/>
        <s v="267W"/>
        <s v="295W"/>
        <s v="297W"/>
        <s v="3013W"/>
        <s v="EBEAM"/>
        <s v="GTA"/>
        <s v="HVEBW"/>
        <s v="IPGW"/>
        <s v="HSCG"/>
        <s v="LSRWLD"/>
        <s v="LVEBW"/>
        <s v="MOXW"/>
        <s v="PIGMA"/>
        <s v="YBLAZR"/>
        <s v="ACHAR"/>
        <s v="OXPRO"/>
        <s v="DEMIN"/>
        <s v="DIS"/>
        <s v="DIW"/>
        <s v="IW"/>
        <s v="IWH"/>
        <s v="MKUP"/>
        <s v="NPWC"/>
        <s v="NPWH"/>
        <s v="PWH"/>
        <s v="PWT"/>
        <s v="EFLD"/>
        <s v="LCONT"/>
        <s v="STW"/>
        <s v="SWP"/>
        <s v="SD" u="1"/>
      </sharedItems>
    </cacheField>
    <cacheField name="Sys" numFmtId="0">
      <sharedItems containsBlank="1"/>
    </cacheField>
    <cacheField name="Notes" numFmtId="0">
      <sharedItems containsBlank="1" longText="1"/>
    </cacheField>
  </cacheFields>
  <extLst>
    <ext xmlns:x14="http://schemas.microsoft.com/office/spreadsheetml/2009/9/main" uri="{725AE2AE-9491-48be-B2B4-4EB974FC3084}">
      <x14:pivotCacheDefinition pivotCacheId="1"/>
    </ext>
  </extLst>
</pivotCacheDefinition>
</file>

<file path=xl/pivotCache/pivotCacheDefinition2.xml><?xml version="1.0" encoding="utf-8"?>
<pivotCacheDefinition xmlns="http://schemas.openxmlformats.org/spreadsheetml/2006/main" xmlns:r="http://schemas.openxmlformats.org/officeDocument/2006/relationships" r:id="rId1" refreshedBy="Keyser, Ryan Richard" refreshedDate="44431.623220833331" createdVersion="6" refreshedVersion="6" minRefreshableVersion="3" recordCount="1223">
  <cacheSource type="worksheet">
    <worksheetSource name="Table230"/>
  </cacheSource>
  <cacheFields count="6">
    <cacheField name="Type" numFmtId="0">
      <sharedItems count="208">
        <s v="ACTUAT"/>
        <s v="ADA"/>
        <s v="AED"/>
        <s v="AGITR"/>
        <s v="AIRBOX"/>
        <s v="ALARM"/>
        <s v="ANCHOR"/>
        <s v="ANLYZR"/>
        <s v="APLNCE"/>
        <s v="ARPLT"/>
        <s v="ASMBLY"/>
        <s v="BARR"/>
        <s v="BASIN"/>
        <s v="BATH"/>
        <s v="BATTRY"/>
        <s v="BDGRDR"/>
        <s v="BEAM"/>
        <s v="BERM"/>
        <s v="BLDG"/>
        <s v="BLOCK"/>
        <s v="BLOWER"/>
        <s v="BOILER"/>
        <s v="BOX"/>
        <s v="BRIDGE"/>
        <s v="BUSDCT"/>
        <s v="CABNET"/>
        <s v="CAMERA"/>
        <s v="CANOPY"/>
        <s v="CAPCTR"/>
        <s v="CEILNG"/>
        <s v="CENT"/>
        <s v="CHMBR"/>
        <s v="CKTBKR"/>
        <s v="CLLCTR"/>
        <s v="CLNOUT"/>
        <s v="CMPCTR"/>
        <s v="CNECTR"/>
        <s v="CNTCTR"/>
        <s v="CNTLR"/>
        <s v="COLUMN"/>
        <s v="COMM"/>
        <s v="COMPR"/>
        <s v="COMPTR"/>
        <s v="CONDSR"/>
        <s v="CONTMT"/>
        <s v="CONTNR"/>
        <s v="CONVEY"/>
        <s v="CONVRT"/>
        <s v="COOLER"/>
        <s v="CRACK"/>
        <s v="CRANE"/>
        <s v="CRUC"/>
        <s v="CURB"/>
        <s v="CVDSPH"/>
        <s v="CYLNDR"/>
        <s v="DAMPER"/>
        <s v="DAQ"/>
        <s v="DECK"/>
        <s v="DEVICE"/>
        <s v="DEWAR"/>
        <s v="DIFUSR"/>
        <s v="DISP"/>
        <s v="DMIST"/>
        <s v="DOOR"/>
        <s v="DRAIN"/>
        <s v="DRAWER"/>
        <s v="DRIVE"/>
        <s v="DRPTWR"/>
        <s v="DRYER"/>
        <s v="DSCNCT"/>
        <s v="EDUCTR"/>
        <s v="EJECTR"/>
        <s v="ELECRN"/>
        <s v="ENCL"/>
        <s v="EVAP"/>
        <s v="EXPJNT"/>
        <s v="FAN"/>
        <s v="FENCE"/>
        <s v="FILTER"/>
        <s v="FIRDET"/>
        <s v="FIRSUP"/>
        <s v="FIXTUR"/>
        <s v="FLASHR"/>
        <s v="FLOOR"/>
        <s v="FOOTER"/>
        <s v="LFRAME"/>
        <s v="FRKLFT"/>
        <s v="FURNSH"/>
        <s v="FUSE"/>
        <s v="GENRTR"/>
        <s v="HATCH"/>
        <s v="HEATER"/>
        <s v="HOA"/>
        <s v="HOIST"/>
        <s v="HOTC"/>
        <s v="HUMID"/>
        <s v="HVAC"/>
        <s v="HX"/>
        <s v="HYDRLC"/>
        <s v="IGNTR"/>
        <s v="INDCTR"/>
        <s v="INSTMT"/>
        <s v="INSUL"/>
        <s v="INTRLK"/>
        <s v="JETPRI"/>
        <s v="JOIST"/>
        <s v="LADDER"/>
        <s v="LASER"/>
        <s v="LCHR"/>
        <s v="LIFT"/>
        <s v="LIFTEQ"/>
        <s v="LIGHT"/>
        <s v="LTGPRO"/>
        <s v="LUBRI"/>
        <s v="MACH"/>
        <s v="MAGNET"/>
        <s v="MANFLD"/>
        <s v="MANHOL"/>
        <s v="MECHNL"/>
        <s v="MECISM"/>
        <s v="METER"/>
        <s v="MIOX"/>
        <s v="MISC"/>
        <s v="MIXER"/>
        <s v="MONITR"/>
        <s v="MSCOPE"/>
        <s v="MUFLR"/>
        <s v="OVEN"/>
        <s v="PANEL"/>
        <s v="PEN"/>
        <s v="PILING"/>
        <s v="PIPING"/>
        <s v="PKLOT"/>
        <s v="PLUMB"/>
        <s v="PORT"/>
        <s v="POTTY"/>
        <s v="POWER"/>
        <s v="PPTT"/>
        <s v="PRNT"/>
        <s v="PROGRM"/>
        <s v="PRSDEV"/>
        <s v="PUMP"/>
        <s v="REAC"/>
        <s v="RECOVR"/>
        <s v="RECRDR"/>
        <s v="REGLTR"/>
        <s v="RELAY"/>
        <s v="RESN"/>
        <s v="RGD"/>
        <s v="RNG"/>
        <s v="ROBOT"/>
        <s v="ROOF"/>
        <s v="RP"/>
        <s v="SAFE"/>
        <s v="SAFETY"/>
        <s v="SAMPLR"/>
        <s v="SB"/>
        <s v="SCRUBR"/>
        <s v="SEAL"/>
        <s v="SENSOR"/>
        <s v="SEPART"/>
        <s v="SEWAGE"/>
        <s v="SHADES"/>
        <s v="SHIELD"/>
        <s v="SHKTBL"/>
        <s v="SHOPEQ"/>
        <s v="SHOWER"/>
        <s v="SHRDR"/>
        <s v="SLAB"/>
        <s v="SOFFIT"/>
        <s v="SPACER"/>
        <s v="SPRT"/>
        <s v="STACK"/>
        <s v="STAIRS"/>
        <s v="STN"/>
        <s v="STRG"/>
        <s v="STRTR"/>
        <s v="SUBSTN"/>
        <s v="SWITCH"/>
        <s v="SYSTEM"/>
        <s v="TABLE"/>
        <s v="TANK"/>
        <s v="TEST"/>
        <s v="TND"/>
        <s v="TOTAL"/>
        <s v="TOWER"/>
        <s v="TRACTR"/>
        <s v="TRAP"/>
        <s v="TRLR"/>
        <s v="TROLEY"/>
        <s v="TRUCK"/>
        <s v="TSTTBL"/>
        <s v="TUMBLR"/>
        <s v="TURBIN"/>
        <s v="UPS"/>
        <s v="VALVE"/>
        <s v="VIBI"/>
        <s v="WALL"/>
        <s v="WATER"/>
        <s v="WEIR"/>
        <s v="WELL"/>
        <s v="WINDOW"/>
        <s v="XFCART"/>
        <s v="XFMR"/>
        <s v="XMTR"/>
        <s v="XRAY"/>
        <s v="POI"/>
        <s v="FRAME" u="1"/>
      </sharedItems>
    </cacheField>
    <cacheField name="Type Name" numFmtId="0">
      <sharedItems/>
    </cacheField>
    <cacheField name="Subtype" numFmtId="0">
      <sharedItems containsMixedTypes="1" containsNumber="1" containsInteger="1" minValue="1" maxValue="95" count="1193">
        <s v="ACTA"/>
        <s v="ACTE"/>
        <s v="ACTR"/>
        <s v="LWI"/>
        <s v="LWV"/>
        <s v="RAMP"/>
        <s v="AED"/>
        <s v="AGT"/>
        <s v="ACB"/>
        <s v="CAV"/>
        <s v="FVAV"/>
        <s v="VAV"/>
        <s v="AA"/>
        <s v="AGA"/>
        <s v="ALC"/>
        <s v="ALM"/>
        <s v="ANN"/>
        <s v="CALM"/>
        <s v="EA"/>
        <s v="FA"/>
        <s v="HACP"/>
        <s v="IA"/>
        <s v="JA"/>
        <s v="LA"/>
        <s v="LAHH"/>
        <s v="MA"/>
        <s v="MOA"/>
        <s v="NAA"/>
        <s v="NAAV"/>
        <s v="NAV"/>
        <s v="OIA"/>
        <s v="OM"/>
        <s v="PA"/>
        <s v="PAH"/>
        <s v="PAHH"/>
        <s v="PAL"/>
        <s v="PALL"/>
        <s v="PDA"/>
        <s v="RA"/>
        <s v="RLT"/>
        <s v="SA"/>
        <s v="TA"/>
        <s v="TAHH"/>
        <s v="VA"/>
        <s v="VAHH"/>
        <s v="XA"/>
        <s v="ZA"/>
        <s v="ANCR"/>
        <s v="AE"/>
        <s v="AO"/>
        <s v="AW"/>
        <s v="IN"/>
        <s v="RGA"/>
        <s v="SPEC"/>
        <s v="XRD"/>
        <s v="XRF"/>
        <s v="CDRY"/>
        <s v="DSHW"/>
        <s v="FRZR"/>
        <s v="IMKR"/>
        <s v="ARPL"/>
        <s v="ASSY"/>
        <s v="BARM"/>
        <s v="BARR"/>
        <s v="FIRE"/>
        <s v="GE"/>
        <s v="GH"/>
        <s v="RBE"/>
        <s v="RBH"/>
        <s v="BSIN"/>
        <s v="CRB"/>
        <s v="CTB"/>
        <s v="DBH"/>
        <s v="BB"/>
        <s v="BTRY"/>
        <s v="CB"/>
        <s v="RDR"/>
        <s v="BEAM"/>
        <s v="BERM"/>
        <s v="BLDG"/>
        <s v="EDS"/>
        <s v="TBLK"/>
        <s v="BL"/>
        <s v="BV"/>
        <s v="BHW"/>
        <s v="BS"/>
        <s v="BWS"/>
        <s v="FTB"/>
        <s v="JBOX"/>
        <s v="BRDG"/>
        <s v="DBD"/>
        <s v="DBPL"/>
        <s v="CAB"/>
        <s v="CAMR"/>
        <s v="CNPY"/>
        <s v="CAP"/>
        <s v="CPMD"/>
        <s v="FNSH"/>
        <s v="CENT"/>
        <s v="CMBR"/>
        <n v="6"/>
        <n v="7"/>
        <n v="22"/>
        <n v="41"/>
        <n v="42"/>
        <n v="52"/>
        <n v="72"/>
        <s v="CBA"/>
        <s v="CBE"/>
        <s v="CBG"/>
        <s v="CBO"/>
        <s v="CBV"/>
        <s v="GFCI"/>
        <s v="ICCB"/>
        <s v="LVCB"/>
        <s v="MCCB"/>
        <s v="CD"/>
        <s v="COL"/>
        <s v="CO"/>
        <s v="ERTH"/>
        <s v="TRSH"/>
        <s v="CONN"/>
        <s v="PSX"/>
        <n v="4"/>
        <n v="19"/>
        <n v="29"/>
        <n v="73"/>
        <n v="93"/>
        <s v="CNTR"/>
        <s v="AC"/>
        <s v="BC"/>
        <s v="CNLR"/>
        <s v="CPF"/>
        <s v="FC@"/>
        <s v="FCO"/>
        <s v="FIC"/>
        <s v="IOM"/>
        <s v="JC"/>
        <s v="KC"/>
        <s v="LC"/>
        <s v="LIC"/>
        <s v="MOTR"/>
        <s v="PC@"/>
        <s v="PDC"/>
        <s v="PDIC"/>
        <s v="PIC"/>
        <s v="PLC"/>
        <s v="RTU"/>
        <s v="SIC"/>
        <s v="TC@"/>
        <s v="TH"/>
        <s v="TIC"/>
        <s v="TRC@"/>
        <s v="VFD"/>
        <s v="XC"/>
        <s v="YC"/>
        <s v="YIC"/>
        <s v="ZC"/>
        <s v="CHAS"/>
        <s v="COMX"/>
        <s v="ICOM"/>
        <s v="MIKE"/>
        <s v="MIX"/>
        <s v="MUX"/>
        <s v="OUT"/>
        <s v="SPK"/>
        <s v="TEL"/>
        <s v="TELE"/>
        <s v="TRNK"/>
        <s v="CA"/>
        <s v="CMPR"/>
        <s v="CPU"/>
        <s v="CRT"/>
        <s v="KYBD"/>
        <s v="CDN"/>
        <s v="COND"/>
        <s v="CTE"/>
        <s v="DB"/>
        <s v="FH"/>
        <s v="GB"/>
        <s v="GLV"/>
        <s v="OF"/>
        <s v="SEAL "/>
        <s v="SUMP"/>
        <s v="XB"/>
        <s v="110G"/>
        <s v="55G"/>
        <s v="85G"/>
        <s v="CONT"/>
        <s v="PIPE"/>
        <s v="SWB"/>
        <s v="TDOP"/>
        <s v="TRAY"/>
        <s v="TRUP"/>
        <s v="CVVR"/>
        <s v="CNV"/>
        <s v="CRYO"/>
        <s v="WCR"/>
        <s v="CRCK"/>
        <s v="CJ"/>
        <s v="CM"/>
        <s v="CRNE"/>
        <s v="CTG"/>
        <s v="CTO"/>
        <s v="CRUC"/>
        <s v="CURB"/>
        <s v="CVDS"/>
        <s v="CYL"/>
        <s v="BDD"/>
        <s v="DF"/>
        <s v="DMP"/>
        <s v="DMPM"/>
        <s v="DS"/>
        <s v="DV"/>
        <s v="DAQ"/>
        <s v="DECK"/>
        <n v="5"/>
        <n v="8"/>
        <n v="9"/>
        <n v="12"/>
        <n v="13"/>
        <n v="14"/>
        <n v="15"/>
        <n v="23"/>
        <n v="26"/>
        <n v="31"/>
        <n v="34"/>
        <n v="35"/>
        <n v="36"/>
        <n v="38"/>
        <n v="43"/>
        <n v="57"/>
        <n v="66"/>
        <n v="69"/>
        <s v="18A"/>
        <s v="18D"/>
        <s v="NCD"/>
        <s v="PSD"/>
        <s v="RTD"/>
        <s v="DEWR"/>
        <s v="DAB"/>
        <s v="GRD"/>
        <s v="PUMP "/>
        <s v="DISP"/>
        <s v="DMST"/>
        <s v="CONF"/>
        <s v="DAC"/>
        <s v="DAL"/>
        <s v="DM"/>
        <s v="DR"/>
        <s v="DRB"/>
        <s v="DRE"/>
        <s v="DRH"/>
        <s v="DRM"/>
        <s v="DRP"/>
        <s v="FDC"/>
        <s v="FDE"/>
        <s v="FDF"/>
        <s v="MRNE"/>
        <s v="RLSE"/>
        <s v="SLDG"/>
        <s v="SP"/>
        <s v="STRK"/>
        <s v="DRN"/>
        <s v="FD"/>
        <s v="DWR"/>
        <s v="DFL"/>
        <s v="DROP"/>
        <s v="DAD"/>
        <s v="DAR"/>
        <s v="DDT"/>
        <s v="DGR"/>
        <s v="DHO"/>
        <s v="DMO"/>
        <s v="EDUC"/>
        <s v="AES"/>
        <s v="AMP"/>
        <s v="ATT"/>
        <s v="ENC"/>
        <s v="EVP"/>
        <s v="EXJT"/>
        <s v="FAN"/>
        <s v="FB"/>
        <s v="FC"/>
        <s v="FCD"/>
        <s v="FCT"/>
        <s v="FE"/>
        <s v="FEH"/>
        <s v="FFU"/>
        <s v="FGR"/>
        <s v="FRA"/>
        <s v="FS"/>
        <s v="CAGE"/>
        <s v="FEN"/>
        <s v="FAB"/>
        <s v="FAC"/>
        <s v="FAF"/>
        <s v="FAH"/>
        <s v="FAL"/>
        <s v="FAM"/>
        <s v="FAP"/>
        <s v="FAR"/>
        <s v="FES"/>
        <s v="FF"/>
        <s v="FLC"/>
        <s v="FLT"/>
        <s v="FO"/>
        <s v="FRL"/>
        <s v="HEPU"/>
        <s v="MIST"/>
        <s v="SCR"/>
        <s v="SG"/>
        <s v="BSP"/>
        <s v="FCP"/>
        <s v="FCPB"/>
        <s v="HCP"/>
        <s v="HD"/>
        <s v="HSSD"/>
        <s v="MOD"/>
        <s v="PBX"/>
        <s v="SMD"/>
        <s v="XHS"/>
        <s v="XTS"/>
        <s v="AFD"/>
        <s v="EXS"/>
        <s v="EXT"/>
        <s v="FCLD"/>
        <s v="FDC@"/>
        <s v="FSDC"/>
        <s v="FSWC"/>
        <s v="FSWF"/>
        <s v="FSWP"/>
        <s v="HOSE"/>
        <s v="HYD"/>
        <s v="MISC "/>
        <s v="OSY"/>
        <s v="PFP"/>
        <s v="PIV"/>
        <s v="SPA"/>
        <s v="SPD"/>
        <s v="SPDA"/>
        <s v="SPDL"/>
        <s v="SPF"/>
        <s v="SPH"/>
        <s v="SPHD"/>
        <s v="SPW"/>
        <s v="SRNK"/>
        <s v="TSE"/>
        <s v="VBH"/>
        <s v="VENT"/>
        <s v="XBYP"/>
        <s v="XFC"/>
        <s v="XFS"/>
        <s v="XHOV"/>
        <s v="XPI"/>
        <s v="XPS"/>
        <s v="XSR"/>
        <s v="XV"/>
        <s v="XVAC"/>
        <s v="XVCK"/>
        <s v="XVIT"/>
        <s v="XVMD"/>
        <s v="XVV"/>
        <s v="XWMG"/>
        <s v="XZS"/>
        <s v="FXTR"/>
        <s v="FLSR"/>
        <s v="CNST"/>
        <s v="FRAM"/>
        <s v="FRKE"/>
        <s v="FRKF"/>
        <s v="FRNS"/>
        <s v="FU"/>
        <n v="88"/>
        <s v="EXC"/>
        <s v="GDE"/>
        <s v="GEN"/>
        <s v="GNE"/>
        <s v="GSE"/>
        <s v="MG"/>
        <s v="PMG"/>
        <s v="RLB"/>
        <s v="HTCH"/>
        <s v="ELEM"/>
        <s v="FGF"/>
        <s v="HDA"/>
        <s v="HDE"/>
        <s v="HDG"/>
        <s v="HFH"/>
        <s v="HFI"/>
        <s v="HFL"/>
        <s v="HPLT"/>
        <s v="HSE"/>
        <s v="HTE"/>
        <s v="HTR"/>
        <s v="HUE"/>
        <s v="HUG"/>
        <s v="HUI"/>
        <s v="HUS"/>
        <s v="HUW"/>
        <s v="HWE"/>
        <s v="HWG"/>
        <s v="HWS"/>
        <s v="PLTE"/>
        <s v="TRCE"/>
        <s v="HOA"/>
        <s v="HE"/>
        <s v="HM"/>
        <s v="HP"/>
        <s v="HST"/>
        <s v="HTC"/>
        <s v="DHM"/>
        <s v="HAS"/>
        <s v="HAW"/>
        <s v="ACR"/>
        <s v="ACW"/>
        <s v="AHU"/>
        <s v="BSU"/>
        <s v="CAE"/>
        <s v="CAW"/>
        <s v="CCE"/>
        <s v="CCG"/>
        <s v="CCL"/>
        <s v="CR"/>
        <s v="CRA"/>
        <s v="CRAC"/>
        <s v="CRE"/>
        <s v="CWA"/>
        <s v="CWE"/>
        <s v="CWR"/>
        <s v="DUCT"/>
        <s v="ERV"/>
        <s v="FCU"/>
        <s v="GBTC"/>
        <s v="HCL"/>
        <s v="HVA"/>
        <s v="HVP"/>
        <s v="LVCW"/>
        <s v="MAU"/>
        <s v="OAU"/>
        <s v="RUA"/>
        <s v="SLW"/>
        <s v="SYS"/>
        <s v="TRN"/>
        <s v="WA"/>
        <s v="ACL"/>
        <s v="DSH"/>
        <s v="HX"/>
        <s v="HXG"/>
        <s v="HXO"/>
        <s v="HXR"/>
        <s v="HXS"/>
        <s v="HXW"/>
        <s v="ICLR"/>
        <s v="HYDS"/>
        <s v="IGNT"/>
        <s v="AI"/>
        <s v="BI"/>
        <s v="CI"/>
        <s v="CW"/>
        <s v="EI"/>
        <s v="FFI"/>
        <s v="FG"/>
        <s v="FI"/>
        <s v="FQI"/>
        <s v="GI"/>
        <s v="II"/>
        <s v="JI"/>
        <s v="KI"/>
        <s v="KQI"/>
        <s v="LG"/>
        <s v="LI"/>
        <s v="MDE"/>
        <s v="MI"/>
        <s v="OI"/>
        <s v="PDI"/>
        <s v="PHI"/>
        <s v="PI"/>
        <s v="QI"/>
        <s v="RI"/>
        <s v="SI"/>
        <s v="SYN"/>
        <s v="TDI"/>
        <s v="TI"/>
        <s v="UI"/>
        <s v="VI"/>
        <s v="WDI"/>
        <s v="WI"/>
        <s v="XI"/>
        <s v="YI"/>
        <s v="ZDI"/>
        <s v="ZI"/>
        <s v="BAL"/>
        <s v="EG"/>
        <s v="PLT"/>
        <s v="SAI"/>
        <s v="BATT"/>
        <s v="RIGD"/>
        <s v="DIL"/>
        <s v="JCP"/>
        <s v="IWD"/>
        <s v="K"/>
        <s v="STL"/>
        <s v="LADR"/>
        <s v="LASR"/>
        <s v="LIL"/>
        <s v="LCHR"/>
        <s v="DKLV"/>
        <s v="DW"/>
        <s v="EE"/>
        <s v="EH"/>
        <s v="LFT"/>
        <s v="MATL"/>
        <s v="PERS"/>
        <s v="RGNG"/>
        <s v="FIXT"/>
        <s v="HALO"/>
        <s v="HPS"/>
        <s v="LED"/>
        <s v="LF"/>
        <s v="LN"/>
        <s v="LPS"/>
        <s v="LSP"/>
        <s v="LTE"/>
        <s v="LTEC"/>
        <s v="LTET"/>
        <s v="LTNT"/>
        <s v="LUV"/>
        <s v="MERC"/>
        <s v="MHAL"/>
        <s v="STRB"/>
        <s v="ATRM"/>
        <s v="LPT"/>
        <s v="SPDE"/>
        <s v="LML"/>
        <s v="MACH"/>
        <s v="MGNT"/>
        <s v="SCND"/>
        <s v="GAS"/>
        <s v="H2O"/>
        <s v="MANF"/>
        <s v="MHE"/>
        <s v="MHFP"/>
        <s v="MHS"/>
        <s v="MWW"/>
        <s v="GRBX"/>
        <n v="75"/>
        <s v="MGD"/>
        <s v="MGR"/>
        <s v="MHT"/>
        <s v="MKH"/>
        <s v="MMD"/>
        <s v="MMO"/>
        <s v="MPH"/>
        <s v="MTR"/>
        <s v="MW"/>
        <s v="MDS"/>
        <s v="COMP"/>
        <s v="MC"/>
        <n v="39"/>
        <n v="45"/>
        <s v="CAM"/>
        <s v="CASD"/>
        <s v="CASR"/>
        <s v="CSM"/>
        <s v="GC"/>
        <s v="GXT"/>
        <s v="HFM"/>
        <s v="LCC"/>
        <s v="MON"/>
        <s v="PCM"/>
        <s v="SCPE"/>
        <s v="SEM"/>
        <s v="MUF"/>
        <s v="AUTO"/>
        <s v="IND"/>
        <s v="OVEN"/>
        <s v="RES"/>
        <s v="RFHD"/>
        <s v="TUBE"/>
        <s v="CIP"/>
        <s v="CMBP"/>
        <s v="CP"/>
        <s v="CPL"/>
        <s v="EP"/>
        <s v="LP"/>
        <s v="MCC"/>
        <s v="PL"/>
        <s v="PNL"/>
        <s v="PP"/>
        <s v="PPDC"/>
        <s v="RAP"/>
        <s v="SWBD"/>
        <s v="SWGR"/>
        <s v="FP"/>
        <s v="WP"/>
        <s v="PILE"/>
        <s v="FLNG"/>
        <s v="RO"/>
        <s v="SMPL"/>
        <s v="PAVD"/>
        <s v="UPVD"/>
        <s v="HB"/>
        <s v="PLFX"/>
        <s v="SNK"/>
        <s v="TOLT"/>
        <s v="URIN"/>
        <s v="AP"/>
        <s v="BP"/>
        <s v="PP@"/>
        <s v="SAMP"/>
        <s v="TP"/>
        <s v="PAP"/>
        <s v="ENG"/>
        <s v="HPU"/>
        <s v="INVT"/>
        <s v="JX"/>
        <s v="MO"/>
        <s v="PDU"/>
        <s v="PVNL"/>
        <s v="SUPR"/>
        <s v="PPTT"/>
        <s v="PRNT"/>
        <s v="ODR"/>
        <s v="PROG"/>
        <s v="PSS"/>
        <s v="PRD"/>
        <s v="RPD"/>
        <s v="ACPV"/>
        <s v="P"/>
        <s v="PAC"/>
        <s v="PBF"/>
        <s v="PC"/>
        <s v="PCR"/>
        <s v="PCT"/>
        <s v="PCW"/>
        <s v="PDH"/>
        <s v="PDW"/>
        <s v="PFO"/>
        <s v="PG"/>
        <s v="PHO"/>
        <s v="PHW"/>
        <s v="PO"/>
        <s v="PPB"/>
        <s v="PS"/>
        <s v="PSA"/>
        <s v="PSR"/>
        <s v="PSUB"/>
        <s v="PSW"/>
        <s v="PTW"/>
        <s v="PV"/>
        <s v="PWS"/>
        <s v="PWT"/>
        <s v="REAC"/>
        <s v="CRU"/>
        <s v="CR@"/>
        <s v="FR"/>
        <s v="HZR"/>
        <s v="JR"/>
        <s v="LR"/>
        <s v="PR@"/>
        <s v="TR"/>
        <s v="WR"/>
        <n v="90"/>
        <s v="DGRS"/>
        <s v="NGRS"/>
        <s v="REG"/>
        <s v="RPG"/>
        <s v="RPW"/>
        <s v="RV"/>
        <n v="2"/>
        <n v="3"/>
        <n v="21"/>
        <n v="24"/>
        <n v="27"/>
        <n v="30"/>
        <n v="32"/>
        <n v="37"/>
        <n v="40"/>
        <n v="44"/>
        <n v="46"/>
        <n v="47"/>
        <n v="48"/>
        <n v="49"/>
        <n v="50"/>
        <n v="51"/>
        <n v="53"/>
        <n v="55"/>
        <n v="56"/>
        <n v="58"/>
        <n v="59"/>
        <n v="60"/>
        <n v="61"/>
        <n v="62"/>
        <n v="64"/>
        <n v="67"/>
        <n v="68"/>
        <n v="74"/>
        <n v="76"/>
        <n v="78"/>
        <n v="79"/>
        <n v="81"/>
        <n v="82"/>
        <n v="83"/>
        <n v="85"/>
        <n v="86"/>
        <n v="87"/>
        <n v="91"/>
        <n v="92"/>
        <n v="94"/>
        <n v="95"/>
        <s v="AY"/>
        <s v="BY"/>
        <s v="EY"/>
        <s v="FQY"/>
        <s v="FY"/>
        <s v="IY"/>
        <s v="JY"/>
        <s v="KY"/>
        <s v="LY"/>
        <s v="PDY"/>
        <s v="PR"/>
        <s v="PY"/>
        <s v="QY"/>
        <s v="RLY"/>
        <s v="RY"/>
        <s v="SY"/>
        <s v="TDY"/>
        <s v="TY"/>
        <s v="UY"/>
        <s v="VY"/>
        <s v="WDY"/>
        <s v="WY"/>
        <s v="YY"/>
        <s v="ZDY"/>
        <s v="ZY"/>
        <s v="RESN"/>
        <s v="RGD"/>
        <s v="CPRT"/>
        <s v="CTRM"/>
        <s v="MKGS"/>
        <s v="PVMT"/>
        <s v="RDLC"/>
        <s v="RDPM"/>
        <s v="RDSC"/>
        <s v="RDUP"/>
        <s v="RPP"/>
        <s v="RSPM"/>
        <s v="RSPT"/>
        <s v="RUP"/>
        <s v="SDWK"/>
        <s v="SIGN"/>
        <s v="SOIL"/>
        <s v="SPSR"/>
        <s v="SUBS"/>
        <s v="TGNL"/>
        <s v="TRL"/>
        <s v="TRM"/>
        <s v="TUNL"/>
        <s v="RMHD"/>
        <s v="COVR"/>
        <s v="RP"/>
        <s v="SAFE"/>
        <s v="FPE"/>
        <s v="ASE"/>
        <s v="SB"/>
        <s v="SCB"/>
        <s v="SF"/>
        <n v="1"/>
        <n v="28"/>
        <s v="BE"/>
        <s v="CE"/>
        <s v="FE@"/>
        <s v="FQE"/>
        <s v="IE"/>
        <s v="JE"/>
        <s v="KE"/>
        <s v="LDC"/>
        <s v="LE"/>
        <s v="ME"/>
        <s v="PAE"/>
        <s v="PDE"/>
        <s v="PES"/>
        <s v="PHE"/>
        <s v="QE"/>
        <s v="RE"/>
        <s v="SE"/>
        <s v="SESE"/>
        <s v="SNSR"/>
        <s v="TE"/>
        <s v="VE"/>
        <s v="WDE"/>
        <s v="WE"/>
        <s v="WRE"/>
        <s v="XE"/>
        <s v="YZ"/>
        <s v="ZDE"/>
        <s v="ZE"/>
        <s v="SEP"/>
        <s v="SO"/>
        <s v="SLS"/>
        <s v="SMF"/>
        <s v="SHDE"/>
        <s v="SHLD"/>
        <s v="AMPL"/>
        <s v="SHKR"/>
        <s v="ST"/>
        <s v="DP"/>
        <s v="ETCH"/>
        <s v="EWM"/>
        <s v="GRB"/>
        <s v="GRP"/>
        <s v="GRS"/>
        <s v="LAT"/>
        <s v="LMF"/>
        <s v="MF"/>
        <s v="MM"/>
        <s v="MNC"/>
        <s v="PH"/>
        <s v="PLSH"/>
        <s v="PNCH"/>
        <s v="RMF"/>
        <s v="SAW"/>
        <s v="SBL"/>
        <s v="SD"/>
        <s v="SMC"/>
        <s v="TOOL"/>
        <s v="TQS"/>
        <s v="TQW"/>
        <s v="USC"/>
        <s v="WB"/>
        <s v="COMB"/>
        <s v="EW"/>
        <s v="SHD"/>
        <s v="SHR"/>
        <s v="SHS"/>
        <s v="SHDR"/>
        <s v="SLAB"/>
        <s v="SOFT"/>
        <s v="SPCR"/>
        <s v="RSNT"/>
        <s v="SPRT"/>
        <s v="STND"/>
        <s v="ES"/>
        <s v="BAS"/>
        <s v="STA"/>
        <s v="TBTS"/>
        <s v="KRDX"/>
        <s v="RACK"/>
        <s v="SHLO"/>
        <s v="MSTR"/>
        <s v="PSTR"/>
        <s v="RCTR"/>
        <s v="SSBU"/>
        <s v="SUB"/>
        <s v="SUS"/>
        <n v="10"/>
        <n v="17"/>
        <n v="25"/>
        <n v="33"/>
        <n v="63"/>
        <n v="71"/>
        <n v="80"/>
        <n v="89"/>
        <s v="AIS"/>
        <s v="AITS"/>
        <s v="AS"/>
        <s v="ASH"/>
        <s v="ASHL"/>
        <s v="ASL"/>
        <s v="ATS"/>
        <s v="BMS"/>
        <s v="BSH"/>
        <s v="BSHL"/>
        <s v="BSL"/>
        <s v="BTN"/>
        <s v="CDD"/>
        <s v="CIS"/>
        <s v="CS"/>
        <s v="CS@"/>
        <s v="EIS"/>
        <s v="ESH"/>
        <s v="ESHL"/>
        <s v="ESL"/>
        <s v="FFS"/>
        <s v="FFSH"/>
        <s v="FFSL"/>
        <s v="FIS"/>
        <s v="FQIS"/>
        <s v="FQS"/>
        <s v="FQSH"/>
        <s v="FQSL"/>
        <s v="FS@"/>
        <s v="FSH"/>
        <s v="FSHL"/>
        <s v="FSL"/>
        <s v="FSW"/>
        <s v="HIS"/>
        <s v="HS"/>
        <s v="IIS"/>
        <s v="IS"/>
        <s v="ISH"/>
        <s v="ISHL"/>
        <s v="ISL"/>
        <s v="JS"/>
        <s v="JSH"/>
        <s v="JSHL"/>
        <s v="JSL"/>
        <s v="KIS"/>
        <s v="KS"/>
        <s v="KSH"/>
        <s v="KSHL"/>
        <s v="KSL"/>
        <s v="LIS"/>
        <s v="LS"/>
        <s v="LSH"/>
        <s v="LSHH"/>
        <s v="LSHL"/>
        <s v="LSL"/>
        <s v="LSLL"/>
        <s v="MIS"/>
        <s v="MS"/>
        <s v="MTS"/>
        <s v="PDIH"/>
        <s v="PDIL"/>
        <s v="PDIS"/>
        <s v="PDS"/>
        <s v="PDSH"/>
        <s v="PDSL"/>
        <s v="PIS"/>
        <s v="PS@"/>
        <s v="PSH"/>
        <s v="PSHL"/>
        <s v="PSL"/>
        <s v="PSLL"/>
        <s v="QSH"/>
        <s v="QSHL"/>
        <s v="QSL"/>
        <s v="RIS"/>
        <s v="RSH"/>
        <s v="RSHL"/>
        <s v="RSL"/>
        <s v="SIS"/>
        <s v="SPM"/>
        <s v="SS"/>
        <s v="SSH"/>
        <s v="SSHL"/>
        <s v="SSL"/>
        <s v="SV"/>
        <s v="SW"/>
        <s v="TDS"/>
        <s v="TDSH"/>
        <s v="TDSL"/>
        <s v="TIS"/>
        <s v="TS@"/>
        <s v="TSH"/>
        <s v="TSHL"/>
        <s v="TSL"/>
        <s v="VIS"/>
        <s v="VS"/>
        <s v="VSH"/>
        <s v="VSHL"/>
        <s v="VSL"/>
        <s v="WDSH"/>
        <s v="WDSL"/>
        <s v="WIS"/>
        <s v="WSH"/>
        <s v="WSHL"/>
        <s v="WSL"/>
        <s v="XIS"/>
        <s v="YSH"/>
        <s v="YSL"/>
        <s v="ZDSH"/>
        <s v="ZDSL"/>
        <s v="ZIS"/>
        <s v="ZS"/>
        <s v="ZSC"/>
        <s v="ZSH"/>
        <s v="ZSHL"/>
        <s v="ZSL"/>
        <s v="SVC"/>
        <s v="PLAT"/>
        <s v="TBL"/>
        <s v="TTT"/>
        <s v="TAC"/>
        <s v="TCA"/>
        <s v="TCF"/>
        <s v="TCI"/>
        <s v="TCS"/>
        <s v="TCW"/>
        <s v="TEFF"/>
        <s v="TFUL"/>
        <s v="TG"/>
        <s v="THP"/>
        <s v="TK"/>
        <s v="TO"/>
        <s v="TPWS"/>
        <s v="TRC"/>
        <s v="TRS"/>
        <s v="TSA"/>
        <s v="TV"/>
        <s v="TWC"/>
        <s v="TWD"/>
        <s v="TWH"/>
        <s v="TWS"/>
        <s v="TWT"/>
        <s v="TX"/>
        <s v="VP"/>
        <s v="CBT"/>
        <s v="GX"/>
        <s v="PTR"/>
        <s v="TQT"/>
        <s v="TSTE"/>
        <s v="WW"/>
        <s v="CEO"/>
        <s v="CEU"/>
        <s v="LET"/>
        <s v="PE"/>
        <s v="EQ"/>
        <s v="FQ"/>
        <s v="IQ"/>
        <s v="JWHQ"/>
        <s v="KQ"/>
        <s v="TC"/>
        <s v="TLA"/>
        <s v="TMP"/>
        <s v="TNL"/>
        <s v="TTE"/>
        <s v="LDR"/>
        <s v="MOWR"/>
        <s v="TRCH"/>
        <s v="TRCT"/>
        <s v="GT"/>
        <s v="TRP"/>
        <s v="TRPP"/>
        <s v="TS"/>
        <s v="TLRB"/>
        <s v="TLRD"/>
        <s v="TLRF"/>
        <s v="TRLR"/>
        <s v="TRLY"/>
        <s v="TRYT"/>
        <s v="CRGO"/>
        <s v="DUMP"/>
        <s v="FLAT"/>
        <s v="FUEL"/>
        <s v="PKUP"/>
        <s v="TCTR"/>
        <s v="TRCK"/>
        <s v="UTV"/>
        <s v="TTBL"/>
        <s v="DT"/>
        <s v="TSD"/>
        <s v="TURB"/>
        <s v="UPS"/>
        <n v="20"/>
        <s v="AAV"/>
        <s v="AFCV"/>
        <s v="AOBV"/>
        <s v="AOV"/>
        <s v="ARV"/>
        <s v="BFP"/>
        <s v="BVT"/>
        <s v="CTRV"/>
        <s v="CV"/>
        <s v="FCV"/>
        <s v="FICV"/>
        <s v="GV"/>
        <s v="HV"/>
        <s v="KCV"/>
        <s v="KV"/>
        <s v="LCV"/>
        <s v="NV"/>
        <s v="PCV"/>
        <s v="PDCV"/>
        <s v="PRV"/>
        <s v="PSV"/>
        <s v="RPV"/>
        <s v="RVS"/>
        <s v="SCV"/>
        <s v="SOV"/>
        <s v="TCV"/>
        <s v="TDCV"/>
        <s v="TSV"/>
        <s v="V"/>
        <s v="VABG"/>
        <s v="VB"/>
        <s v="VBG"/>
        <s v="VBK"/>
        <s v="VBO"/>
        <s v="VBW"/>
        <s v="VC"/>
        <s v="VEQG"/>
        <s v="VM"/>
        <s v="VPR"/>
        <s v="WCV"/>
        <s v="WDCV"/>
        <s v="ZCV"/>
        <s v="ZDCV"/>
        <s v="VIBI"/>
        <s v="DMN"/>
        <s v="DNZ"/>
        <s v="DWS"/>
        <s v="IX"/>
        <s v="ROU"/>
        <s v="WHA"/>
        <s v="WGS"/>
        <s v="TW"/>
        <s v="SKYL"/>
        <s v="WDO"/>
        <s v="WNDW"/>
        <s v="CART"/>
        <s v="XFIH"/>
        <s v="XFMR"/>
        <s v="XFRD"/>
        <s v="XFRP"/>
        <s v="XFRR"/>
        <n v="77"/>
        <s v="AIT"/>
        <s v="ART"/>
        <s v="AT"/>
        <s v="BIT"/>
        <s v="BRT"/>
        <s v="BT"/>
        <s v="CIT"/>
        <s v="CT"/>
        <s v="EIT"/>
        <s v="ERT"/>
        <s v="ET"/>
        <s v="FFT"/>
        <s v="FIT"/>
        <s v="FQIT"/>
        <s v="FQT"/>
        <s v="FRT"/>
        <s v="FT"/>
        <s v="IIT"/>
        <s v="IRT"/>
        <s v="IT"/>
        <s v="JIT"/>
        <s v="JRT"/>
        <s v="JT"/>
        <s v="JWHT"/>
        <s v="KIT"/>
        <s v="KQT"/>
        <s v="KRT"/>
        <s v="KT"/>
        <s v="LIT"/>
        <s v="LRT"/>
        <s v="LT"/>
        <s v="MIT"/>
        <s v="MT"/>
        <s v="PAT"/>
        <s v="PDIT"/>
        <s v="PDRT"/>
        <s v="PDT"/>
        <s v="PIT"/>
        <s v="PRT"/>
        <s v="PT"/>
        <s v="QIT"/>
        <s v="QRT"/>
        <s v="QT"/>
        <s v="RIT"/>
        <s v="RRT"/>
        <s v="RT"/>
        <s v="SIT"/>
        <s v="SRT"/>
        <s v="ST@"/>
        <s v="TDIT"/>
        <s v="TDRT"/>
        <s v="TDT"/>
        <s v="TIT"/>
        <s v="TRT"/>
        <s v="TT"/>
        <s v="VIT"/>
        <s v="VRT"/>
        <s v="VT"/>
        <s v="WDIT"/>
        <s v="WDRT"/>
        <s v="WDT"/>
        <s v="WIT"/>
        <s v="WRT"/>
        <s v="WT"/>
        <s v="XIT"/>
        <s v="XT"/>
        <s v="YT"/>
        <s v="ZDIT"/>
        <s v="ZDRT"/>
        <s v="ZDT"/>
        <s v="ZIT"/>
        <s v="ZRT"/>
        <s v="ZT"/>
        <s v="XRAY"/>
        <s v="TABL"/>
      </sharedItems>
    </cacheField>
    <cacheField name="Subtype Name" numFmtId="0">
      <sharedItems/>
    </cacheField>
    <cacheField name="Origin" numFmtId="0">
      <sharedItems containsMixedTypes="1" containsNumber="1" minValue="5.0999999999999996" maxValue="1100"/>
    </cacheField>
    <cacheField name="Primary Disciplin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23">
  <r>
    <s v="P"/>
    <x v="0"/>
    <s v="Actinide Analytical Chemistry"/>
    <x v="0"/>
    <s v="Confinement Vessel Disposition"/>
    <s v="TA03-0029 Only"/>
  </r>
  <r>
    <s v="P"/>
    <x v="0"/>
    <s v="Actinide Analytical Chemistry"/>
    <x v="1"/>
    <s v="Hot Cell Enclosure"/>
    <s v="TA03-0029 Only"/>
  </r>
  <r>
    <s v="P"/>
    <x v="0"/>
    <s v="Actinide Analytical Chemistry"/>
    <x v="2"/>
    <s v="Acid Digestion Vessels"/>
    <s v="TA03-0029 Only_x000a_LANL uses PARR"/>
  </r>
  <r>
    <s v="P"/>
    <x v="0"/>
    <s v="Actinide Analytical Chemistry"/>
    <x v="3"/>
    <s v="Oven"/>
    <s v="TA03-0029 Only"/>
  </r>
  <r>
    <s v="P"/>
    <x v="0"/>
    <s v="Actinide Analytical Chemistry"/>
    <x v="4"/>
    <s v="Radiation Monitoring System"/>
    <s v="TA03-0029 Only_x000a_Includes neutron and gamma detection system."/>
  </r>
  <r>
    <s v="P"/>
    <x v="0"/>
    <s v="Actinide Analytical Chemistry"/>
    <x v="5"/>
    <s v="BG Sphere"/>
    <s v="TA03-0029 Only"/>
  </r>
  <r>
    <s v="P"/>
    <x v="1"/>
    <s v="Analytical Chemistry"/>
    <x v="2"/>
    <s v="Acid Digestion Vessels"/>
    <s v="LANL uses PARR"/>
  </r>
  <r>
    <s v="P"/>
    <x v="1"/>
    <s v="Analytical Chemistry"/>
    <x v="6"/>
    <s v="Plasma/Mass Spectrometry"/>
    <m/>
  </r>
  <r>
    <s v="P"/>
    <x v="1"/>
    <s v="Analytical Chemistry"/>
    <x v="7"/>
    <s v="Radiochemistry"/>
    <m/>
  </r>
  <r>
    <s v="P"/>
    <x v="1"/>
    <s v="Analytical Chemistry"/>
    <x v="8"/>
    <s v="Sample Preparation"/>
    <m/>
  </r>
  <r>
    <s v="P"/>
    <x v="1"/>
    <s v="Analytical Chemistry"/>
    <x v="9"/>
    <s v="Scanning Electronic Microscope"/>
    <m/>
  </r>
  <r>
    <s v="P"/>
    <x v="1"/>
    <s v="Analytical Chemistry"/>
    <x v="10"/>
    <s v="Solids Analysis"/>
    <m/>
  </r>
  <r>
    <s v="P"/>
    <x v="1"/>
    <s v="Analytical Chemistry"/>
    <x v="11"/>
    <s v="Solution Chemistry"/>
    <m/>
  </r>
  <r>
    <s v="P"/>
    <x v="2"/>
    <s v="Assembly Operation"/>
    <x v="12"/>
    <s v="Brushing"/>
    <m/>
  </r>
  <r>
    <s v="P"/>
    <x v="2"/>
    <s v="Assembly Operation"/>
    <x v="13"/>
    <s v="Cleaning Operations"/>
    <m/>
  </r>
  <r>
    <s v="P"/>
    <x v="2"/>
    <s v="Assembly Operation"/>
    <x v="14"/>
    <s v="Tube Crimping"/>
    <m/>
  </r>
  <r>
    <s v="P"/>
    <x v="2"/>
    <s v="Assembly Operation"/>
    <x v="15"/>
    <s v="Downdraft Room Operations"/>
    <m/>
  </r>
  <r>
    <s v="P"/>
    <x v="2"/>
    <s v="Assembly Operation"/>
    <x v="16"/>
    <s v="Electro Chemical Marking"/>
    <m/>
  </r>
  <r>
    <s v="P"/>
    <x v="2"/>
    <s v="Assembly Operation"/>
    <x v="17"/>
    <s v="Evacuation and Bake Out"/>
    <m/>
  </r>
  <r>
    <s v="P"/>
    <x v="2"/>
    <s v="Assembly Operation"/>
    <x v="18"/>
    <s v="Final Density"/>
    <m/>
  </r>
  <r>
    <s v="P"/>
    <x v="2"/>
    <s v="Assembly Operation"/>
    <x v="19"/>
    <s v="Final Mass, Volume Displacement System"/>
    <m/>
  </r>
  <r>
    <s v="P"/>
    <x v="2"/>
    <s v="Assembly Operation"/>
    <x v="20"/>
    <s v="Grinding/Polishing/Etching"/>
    <m/>
  </r>
  <r>
    <s v="P"/>
    <x v="2"/>
    <s v="Assembly Operation"/>
    <x v="21"/>
    <s v="Inert Storage"/>
    <m/>
  </r>
  <r>
    <s v="P"/>
    <x v="2"/>
    <s v="Assembly Operation"/>
    <x v="22"/>
    <s v="Laser Marking"/>
    <m/>
  </r>
  <r>
    <s v="P"/>
    <x v="2"/>
    <s v="Assembly Operation"/>
    <x v="23"/>
    <s v="Laser Sampling"/>
    <m/>
  </r>
  <r>
    <s v="P"/>
    <x v="2"/>
    <s v="Assembly Operation"/>
    <x v="24"/>
    <s v="Leak Testing System"/>
    <m/>
  </r>
  <r>
    <s v="P"/>
    <x v="2"/>
    <s v="Assembly Operation"/>
    <x v="25"/>
    <s v="Pressure Proof"/>
    <m/>
  </r>
  <r>
    <s v="P"/>
    <x v="2"/>
    <s v="Assembly Operation"/>
    <x v="26"/>
    <s v="Sample Bottle Preparation System"/>
    <m/>
  </r>
  <r>
    <s v="P"/>
    <x v="2"/>
    <s v="Assembly Operation"/>
    <x v="27"/>
    <s v="Sub Assembly Leak Testing"/>
    <m/>
  </r>
  <r>
    <s v="P"/>
    <x v="2"/>
    <s v="Assembly Operation"/>
    <x v="28"/>
    <s v="Ultrasonic Cleaning"/>
    <m/>
  </r>
  <r>
    <s v="P"/>
    <x v="3"/>
    <s v="Aqueous Chloride"/>
    <x v="29"/>
    <s v="Americium Oxide Dry Operations"/>
    <m/>
  </r>
  <r>
    <s v="P"/>
    <x v="3"/>
    <s v="Aqueous Chloride"/>
    <x v="30"/>
    <s v="Aqueous Chloride Transfer Piping"/>
    <m/>
  </r>
  <r>
    <s v="P"/>
    <x v="3"/>
    <s v="Aqueous Chloride"/>
    <x v="31"/>
    <s v="Calcination AQCL"/>
    <m/>
  </r>
  <r>
    <s v="P"/>
    <x v="3"/>
    <s v="Aqueous Chloride"/>
    <x v="32"/>
    <s v="Chloride liquid effluent actinide recovery line"/>
    <m/>
  </r>
  <r>
    <s v="P"/>
    <x v="3"/>
    <s v="Aqueous Chloride"/>
    <x v="33"/>
    <s v="Crushing"/>
    <m/>
  </r>
  <r>
    <s v="P"/>
    <x v="3"/>
    <s v="Aqueous Chloride"/>
    <x v="34"/>
    <s v="Dissolution AQCL"/>
    <m/>
  </r>
  <r>
    <s v="P"/>
    <x v="3"/>
    <s v="Aqueous Chloride"/>
    <x v="35"/>
    <s v="Hydroxide Precipitation -EXCEL"/>
    <m/>
  </r>
  <r>
    <s v="P"/>
    <x v="3"/>
    <s v="Aqueous Chloride"/>
    <x v="36"/>
    <s v="Ion Exchange AQCL"/>
    <m/>
  </r>
  <r>
    <s v="P"/>
    <x v="3"/>
    <s v="Aqueous Chloride"/>
    <x v="37"/>
    <s v="Hydroxide Precipitation -CLEAR"/>
    <m/>
  </r>
  <r>
    <s v="P"/>
    <x v="3"/>
    <s v="Aqueous Chloride"/>
    <x v="38"/>
    <s v="Oxalate Precipitation AQCL"/>
    <m/>
  </r>
  <r>
    <s v="P"/>
    <x v="3"/>
    <s v="Aqueous Chloride"/>
    <x v="39"/>
    <s v="Solvent Extraction"/>
    <m/>
  </r>
  <r>
    <s v="P"/>
    <x v="4"/>
    <s v="Aqueous Nitrate"/>
    <x v="40"/>
    <s v="400 Wing Forensics"/>
    <m/>
  </r>
  <r>
    <s v="P"/>
    <x v="4"/>
    <s v="Aqueous Nitrate"/>
    <x v="41"/>
    <s v="Dissolution ATLAS"/>
    <m/>
  </r>
  <r>
    <s v="P"/>
    <x v="4"/>
    <s v="Aqueous Nitrate"/>
    <x v="42"/>
    <s v="Ion Exchange ATLAS"/>
    <m/>
  </r>
  <r>
    <s v="P"/>
    <x v="4"/>
    <s v="Aqueous Nitrate"/>
    <x v="43"/>
    <s v="Calcination ATLAS"/>
    <m/>
  </r>
  <r>
    <s v="P"/>
    <x v="4"/>
    <s v="Aqueous Nitrate"/>
    <x v="44"/>
    <s v="Cascade Dissolvers"/>
    <m/>
  </r>
  <r>
    <s v="P"/>
    <x v="4"/>
    <s v="Aqueous Nitrate"/>
    <x v="45"/>
    <s v="Cementation"/>
    <m/>
  </r>
  <r>
    <s v="P"/>
    <x v="4"/>
    <s v="Aqueous Nitrate"/>
    <x v="46"/>
    <s v="Dissolution AQN"/>
    <m/>
  </r>
  <r>
    <s v="P"/>
    <x v="4"/>
    <s v="Aqueous Nitrate"/>
    <x v="47"/>
    <s v="Evaporation"/>
    <m/>
  </r>
  <r>
    <s v="P"/>
    <x v="4"/>
    <s v="Aqueous Nitrate"/>
    <x v="48"/>
    <s v="Nitrate Dissolution"/>
    <m/>
  </r>
  <r>
    <s v="P"/>
    <x v="4"/>
    <s v="Aqueous Nitrate"/>
    <x v="49"/>
    <s v="Nitric Acid Process Solutions"/>
    <m/>
  </r>
  <r>
    <s v="P"/>
    <x v="4"/>
    <s v="Aqueous Nitrate"/>
    <x v="50"/>
    <s v="Nitric Acid Recovery"/>
    <m/>
  </r>
  <r>
    <s v="P"/>
    <x v="4"/>
    <s v="Aqueous Nitrate"/>
    <x v="51"/>
    <s v="Pu Metal Oxidation AQN"/>
    <m/>
  </r>
  <r>
    <s v="P"/>
    <x v="4"/>
    <s v="Aqueous Nitrate"/>
    <x v="52"/>
    <s v="IX Resins for Weapons Grade"/>
    <m/>
  </r>
  <r>
    <s v="P"/>
    <x v="4"/>
    <s v="Aqueous Nitrate"/>
    <x v="53"/>
    <s v="Calcination AQN"/>
    <m/>
  </r>
  <r>
    <s v="P"/>
    <x v="4"/>
    <s v="Aqueous Nitrate"/>
    <x v="54"/>
    <s v="Ion Exchange RFX"/>
    <m/>
  </r>
  <r>
    <s v="P"/>
    <x v="4"/>
    <s v="Aqueous Nitrate"/>
    <x v="55"/>
    <s v="Oxalate Precipitation AQN"/>
    <m/>
  </r>
  <r>
    <s v="P"/>
    <x v="5"/>
    <s v="Advanced Recovery and Integrated Extraction System"/>
    <x v="56"/>
    <s v="Aries Conveyor"/>
    <m/>
  </r>
  <r>
    <s v="P"/>
    <x v="5"/>
    <s v="Advanced Recovery and Integrated Extraction System"/>
    <x v="57"/>
    <s v="Aries Pit Cutter"/>
    <m/>
  </r>
  <r>
    <s v="P"/>
    <x v="5"/>
    <s v="Advanced Recovery and Integrated Extraction System"/>
    <x v="58"/>
    <s v="Packaging:  Convenience Can Welder"/>
    <m/>
  </r>
  <r>
    <s v="P"/>
    <x v="5"/>
    <s v="Advanced Recovery and Integrated Extraction System"/>
    <x v="59"/>
    <s v="Direct Metal Oxidation 2"/>
    <m/>
  </r>
  <r>
    <s v="P"/>
    <x v="5"/>
    <s v="Advanced Recovery and Integrated Extraction System"/>
    <x v="60"/>
    <s v="Direct Metal Oxidation 3"/>
    <m/>
  </r>
  <r>
    <s v="P"/>
    <x v="5"/>
    <s v="Advanced Recovery and Integrated Extraction System"/>
    <x v="61"/>
    <s v="Electrolytic Decontamination"/>
    <m/>
  </r>
  <r>
    <s v="P"/>
    <x v="5"/>
    <s v="Advanced Recovery and Integrated Extraction System"/>
    <x v="62"/>
    <s v="Electrolytic Decontamination, Uranium size reduction, Oxidation, and packaging"/>
    <m/>
  </r>
  <r>
    <s v="P"/>
    <x v="5"/>
    <s v="Advanced Recovery and Integrated Extraction System"/>
    <x v="63"/>
    <s v="In-Line Material Storage"/>
    <m/>
  </r>
  <r>
    <s v="P"/>
    <x v="5"/>
    <s v="Advanced Recovery and Integrated Extraction System"/>
    <x v="64"/>
    <s v="Packaging: Inner Can Welder"/>
    <m/>
  </r>
  <r>
    <s v="P"/>
    <x v="5"/>
    <s v="Advanced Recovery and Integrated Extraction System"/>
    <x v="65"/>
    <s v="Non-Destructive Analysis"/>
    <m/>
  </r>
  <r>
    <s v="P"/>
    <x v="5"/>
    <s v="Advanced Recovery and Integrated Extraction System"/>
    <x v="66"/>
    <s v="Packaging: Outer Can Welder"/>
    <m/>
  </r>
  <r>
    <s v="P"/>
    <x v="5"/>
    <s v="Advanced Recovery and Integrated Extraction System"/>
    <x v="67"/>
    <s v="PIT Disassembly"/>
    <m/>
  </r>
  <r>
    <s v="P"/>
    <x v="5"/>
    <s v="Advanced Recovery and Integrated Extraction System"/>
    <x v="68"/>
    <s v="Parts Sanitization Furnace"/>
    <m/>
  </r>
  <r>
    <s v="P"/>
    <x v="5"/>
    <s v="Advanced Recovery and Integrated Extraction System"/>
    <x v="69"/>
    <s v="Robotic Lathe"/>
    <m/>
  </r>
  <r>
    <s v="P"/>
    <x v="5"/>
    <s v="Advanced Recovery and Integrated Extraction System"/>
    <x v="70"/>
    <s v="Robotic Integrated Packaging System"/>
    <m/>
  </r>
  <r>
    <s v="P"/>
    <x v="6"/>
    <s v="Aqueous Scrap Recovery"/>
    <x v="71"/>
    <s v="Ball Milling ASR"/>
    <m/>
  </r>
  <r>
    <s v="P"/>
    <x v="6"/>
    <s v="Aqueous Scrap Recovery"/>
    <x v="72"/>
    <s v="Calcination ASR"/>
    <m/>
  </r>
  <r>
    <s v="P"/>
    <x v="6"/>
    <s v="Aqueous Scrap Recovery"/>
    <x v="73"/>
    <s v="Dissolution ASR"/>
    <m/>
  </r>
  <r>
    <s v="P"/>
    <x v="6"/>
    <s v="Aqueous Scrap Recovery"/>
    <x v="74"/>
    <s v="Heat Source Vessels and Vents"/>
    <m/>
  </r>
  <r>
    <s v="P"/>
    <x v="6"/>
    <s v="Aqueous Scrap Recovery"/>
    <x v="75"/>
    <s v="Hydroxide Precipitation ASR"/>
    <m/>
  </r>
  <r>
    <s v="P"/>
    <x v="6"/>
    <s v="Aqueous Scrap Recovery"/>
    <x v="76"/>
    <s v="Ion Exchange ASR"/>
    <m/>
  </r>
  <r>
    <s v="P"/>
    <x v="6"/>
    <s v="Aqueous Scrap Recovery"/>
    <x v="77"/>
    <s v="Oxalate Precipitation ASR"/>
    <m/>
  </r>
  <r>
    <s v="R"/>
    <x v="7"/>
    <s v="Building"/>
    <x v="78"/>
    <s v="General Building"/>
    <s v="Use when applicable to entire building as well as specifics such as Basement, Ceiling, Walls (interior or exterior), Windows, Floors, Foundations, Common Doors, etc.   Further details applied by Type and Subtype._x000a_Fire doors are under FP/FBP. Radiological confinement doors under TCONF/CONF."/>
  </r>
  <r>
    <s v="R"/>
    <x v="7"/>
    <s v="Building"/>
    <x v="79"/>
    <s v="Building Structure"/>
    <s v="RLUOB Only_x000a_Used to encompass entire building structural components."/>
  </r>
  <r>
    <s v="R"/>
    <x v="7"/>
    <s v="Building"/>
    <x v="80"/>
    <s v="Controlled Storage"/>
    <s v="Storage area for like ML1 parts."/>
  </r>
  <r>
    <s v="R"/>
    <x v="7"/>
    <s v="Building"/>
    <x v="81"/>
    <s v="Exterior Finish"/>
    <s v="RLUOB Only  _x000a_Fire protection rating for exterior walls."/>
  </r>
  <r>
    <s v="P"/>
    <x v="7"/>
    <s v="Building"/>
    <x v="82"/>
    <s v="Firing Lanes"/>
    <s v="Fixed targets, moveable target mechanisms, berm bullet traps"/>
  </r>
  <r>
    <s v="R"/>
    <x v="7"/>
    <s v="Building"/>
    <x v="83"/>
    <s v="Affixed Ladders"/>
    <s v="This Sys is for ladders permanently affixed to the building structure, used interior or exterior."/>
  </r>
  <r>
    <s v="R"/>
    <x v="7"/>
    <s v="Building"/>
    <x v="84"/>
    <s v="Kitchen Equipment"/>
    <s v="Examples: Walk-in freezer, commercial grills, large ice makers, dishwashers, etc._x000a_Fixed fire suppression systems as for grills and fryers are under FP/FPS."/>
  </r>
  <r>
    <s v="P"/>
    <x v="7"/>
    <s v="Building"/>
    <x v="85"/>
    <s v="Laboratory Equipment"/>
    <s v="Examples: Calorimeter, fume hood, with countertop &amp; base, incl. fixtures, fume hood exhaust scrubbers, sterilizer, mass spectrometer, ovens, incubators, refrigerators for specimens, and radiation generating devices other than medical or security x-ray equipment._x000a__x000a_Fume hood exhaust fans are under HVACR/EXH._x000a__x000a_The dampers/valves in exhaust from fume hoods and gloveboxes belong to the fume hood or glovebox."/>
  </r>
  <r>
    <s v="R"/>
    <x v="7"/>
    <s v="Building"/>
    <x v="86"/>
    <s v="Laundry"/>
    <s v="Commercial Laundry Equipment"/>
  </r>
  <r>
    <s v="R"/>
    <x v="7"/>
    <s v="Building"/>
    <x v="87"/>
    <s v="Nuclear Support Building"/>
    <s v="TA55 only"/>
  </r>
  <r>
    <s v="R"/>
    <x v="7"/>
    <s v="Building"/>
    <x v="88"/>
    <s v="Roofing"/>
    <s v="Covers both construction and coverings."/>
  </r>
  <r>
    <s v="R"/>
    <x v="8"/>
    <s v="Compressed Gas Supply"/>
    <x v="89"/>
    <s v="Argon Gas"/>
    <s v="See LAR for cryogenic portion."/>
  </r>
  <r>
    <s v="R"/>
    <x v="8"/>
    <s v="Compressed Gas Supply"/>
    <x v="90"/>
    <s v="Argon Gas (100 PSI)"/>
    <m/>
  </r>
  <r>
    <s v="R"/>
    <x v="8"/>
    <s v="Compressed Gas Supply"/>
    <x v="91"/>
    <s v="Compressed Air"/>
    <s v="Non Breathing Air (Use this for large compressed air systems including dryers. Do not include compressors for boilers burner systems. For systems supplying solely HVAC system as found in office or training buildings use the instrument air compressors found under HVAC System.)"/>
  </r>
  <r>
    <s v="R"/>
    <x v="8"/>
    <s v="Compressed Gas Supply"/>
    <x v="92"/>
    <s v="Calibration Gas"/>
    <s v="Includes many different types of certified gases used to “calibrate” respective detectors/analyzers/etc."/>
  </r>
  <r>
    <s v="R"/>
    <x v="8"/>
    <s v="Compressed Gas Supply"/>
    <x v="93"/>
    <s v="Methane Gas"/>
    <m/>
  </r>
  <r>
    <s v="P"/>
    <x v="8"/>
    <s v="Compressed Gas Supply"/>
    <x v="94"/>
    <s v="Chlorine Gas"/>
    <m/>
  </r>
  <r>
    <s v="P"/>
    <x v="8"/>
    <s v="Compressed Gas Supply"/>
    <x v="95"/>
    <s v="Chlorine Gas Delivery"/>
    <m/>
  </r>
  <r>
    <s v="P"/>
    <x v="8"/>
    <s v="Compressed Gas Supply"/>
    <x v="96"/>
    <s v="Chlorine Gas Detection"/>
    <m/>
  </r>
  <r>
    <s v="R"/>
    <x v="8"/>
    <s v="Compressed Gas Supply"/>
    <x v="97"/>
    <s v="Carbon Dioxide Gas"/>
    <m/>
  </r>
  <r>
    <s v="R"/>
    <x v="8"/>
    <s v="Compressed Gas Supply"/>
    <x v="98"/>
    <s v="Hydrogen Gas"/>
    <m/>
  </r>
  <r>
    <s v="P"/>
    <x v="8"/>
    <s v="Compressed Gas Supply"/>
    <x v="99"/>
    <s v="TRU Waste Headspace Gas Analysis System"/>
    <s v="TWF only"/>
  </r>
  <r>
    <s v="R"/>
    <x v="8"/>
    <s v="Compressed Gas Supply"/>
    <x v="100"/>
    <s v="Hydrogen Sulfide"/>
    <m/>
  </r>
  <r>
    <s v="R"/>
    <x v="8"/>
    <s v="Compressed Gas Supply"/>
    <x v="101"/>
    <s v="Helium Gas"/>
    <m/>
  </r>
  <r>
    <s v="R"/>
    <x v="8"/>
    <s v="Compressed Gas Supply"/>
    <x v="102"/>
    <s v="Instrument Air System"/>
    <m/>
  </r>
  <r>
    <s v="R"/>
    <x v="8"/>
    <s v="Compressed Gas Supply"/>
    <x v="103"/>
    <s v="Liquid Argon (cryogenic)"/>
    <s v="For liquid argon storage tank systems, use LAR through the output of the evaporator, including the last isolation valve."/>
  </r>
  <r>
    <s v="R"/>
    <x v="8"/>
    <s v="Compressed Gas Supply"/>
    <x v="104"/>
    <s v="Liquid Nitrogen (cryogenic)"/>
    <s v="For liquid nitrogen storage tank systems, use LN2 through the output of the evaporator, including the last isolation valve."/>
  </r>
  <r>
    <s v="R"/>
    <x v="8"/>
    <s v="Compressed Gas Supply"/>
    <x v="105"/>
    <s v="Gas Bottled System"/>
    <m/>
  </r>
  <r>
    <s v="R"/>
    <x v="8"/>
    <s v="Compressed Gas Supply"/>
    <x v="106"/>
    <s v="Nitrogen Gas"/>
    <s v="See LN2 for cryogenic portion."/>
  </r>
  <r>
    <s v="R"/>
    <x v="8"/>
    <s v="Compressed Gas Supply"/>
    <x v="107"/>
    <s v="Nitrogen Gas (100 PSI +/-)"/>
    <m/>
  </r>
  <r>
    <s v="R"/>
    <x v="8"/>
    <s v="Compressed Gas Supply"/>
    <x v="108"/>
    <s v="Nitrogen/ 6% Hydrogen"/>
    <m/>
  </r>
  <r>
    <s v="R"/>
    <x v="8"/>
    <s v="Compressed Gas Supply"/>
    <x v="109"/>
    <s v="Oxygen Gas"/>
    <m/>
  </r>
  <r>
    <s v="R"/>
    <x v="8"/>
    <s v="Compressed Gas Supply"/>
    <x v="110"/>
    <s v="P10 Gas"/>
    <m/>
  </r>
  <r>
    <s v="R"/>
    <x v="8"/>
    <s v="Compressed Gas Supply"/>
    <x v="111"/>
    <s v="Process Air Supply"/>
    <m/>
  </r>
  <r>
    <s v="R"/>
    <x v="8"/>
    <s v="Compressed Gas Supply"/>
    <x v="112"/>
    <s v="Argon/6% Hydrogen Regen Gas"/>
    <m/>
  </r>
  <r>
    <s v="R"/>
    <x v="8"/>
    <s v="Compressed Gas Supply"/>
    <x v="113"/>
    <s v="Refrigerant Liquid"/>
    <m/>
  </r>
  <r>
    <s v="P"/>
    <x v="8"/>
    <s v="Compressed Gas Supply"/>
    <x v="114"/>
    <s v="Xenon Gas"/>
    <m/>
  </r>
  <r>
    <s v="R"/>
    <x v="9"/>
    <s v="Communications"/>
    <x v="115"/>
    <s v="Closed Circuit Television"/>
    <s v="Security cameras are under SEC, Security."/>
  </r>
  <r>
    <s v="R"/>
    <x v="9"/>
    <s v="Communications"/>
    <x v="116"/>
    <s v="Local Paging System"/>
    <m/>
  </r>
  <r>
    <s v="R"/>
    <x v="9"/>
    <s v="Communications"/>
    <x v="117"/>
    <s v="Public Address"/>
    <s v="Use this for intercom also."/>
  </r>
  <r>
    <s v="R"/>
    <x v="9"/>
    <s v="Communications"/>
    <x v="118"/>
    <s v="Radio Communications"/>
    <m/>
  </r>
  <r>
    <s v="R"/>
    <x v="9"/>
    <s v="Communications"/>
    <x v="119"/>
    <s v="Secure Network"/>
    <m/>
  </r>
  <r>
    <s v="R"/>
    <x v="9"/>
    <s v="Communications"/>
    <x v="120"/>
    <s v="Emergency Paging System"/>
    <m/>
  </r>
  <r>
    <s v="R"/>
    <x v="9"/>
    <s v="Communications"/>
    <x v="121"/>
    <s v="Telecommunications"/>
    <s v="Includes Yellow Network"/>
  </r>
  <r>
    <s v="P"/>
    <x v="10"/>
    <s v="Containers"/>
    <x v="122"/>
    <s v="Credited Containers"/>
    <s v="(Fire Rated Containers)"/>
  </r>
  <r>
    <s v="P"/>
    <x v="10"/>
    <s v="Containers"/>
    <x v="123"/>
    <s v="Encapsulated Heat Sources"/>
    <m/>
  </r>
  <r>
    <s v="P"/>
    <x v="10"/>
    <s v="Containers"/>
    <x v="124"/>
    <s v="Evacuation and Inerting"/>
    <s v="RANT System for Leak Testing, Evacuating, and Inerting waste containers before shipping."/>
  </r>
  <r>
    <s v="P"/>
    <x v="10"/>
    <s v="Containers"/>
    <x v="125"/>
    <s v="MIS Containers"/>
    <m/>
  </r>
  <r>
    <s v="P"/>
    <x v="10"/>
    <s v="Containers"/>
    <x v="126"/>
    <s v="Pipe Overpack Containers"/>
    <m/>
  </r>
  <r>
    <s v="P"/>
    <x v="10"/>
    <s v="Containers"/>
    <x v="127"/>
    <s v="Containers for Movement of SNM OS GBs"/>
    <s v="Includes Pipe Overpack Containers, 55 Gallon Drums (With or Without Overpack), 85 Gallon Drums, Standard Waste Boxes, and Ten Drum Overpack containers."/>
  </r>
  <r>
    <s v="P"/>
    <x v="10"/>
    <s v="Containers"/>
    <x v="128"/>
    <s v="Non VSS Containers"/>
    <s v="(Safety Management Program Containers)"/>
  </r>
  <r>
    <s v="P"/>
    <x v="10"/>
    <s v="Containers"/>
    <x v="129"/>
    <s v="Type A Containers"/>
    <m/>
  </r>
  <r>
    <s v="P"/>
    <x v="10"/>
    <s v="Containers"/>
    <x v="130"/>
    <s v="Type B Containers"/>
    <s v="Includes TRUPACT-II, HalfPACT, 10-160B, and RH TRU 72B – VSS (P) containers."/>
  </r>
  <r>
    <s v="P"/>
    <x v="10"/>
    <s v="Containers"/>
    <x v="131"/>
    <s v="Vault Water Bath Containers"/>
    <m/>
  </r>
  <r>
    <s v="R"/>
    <x v="11"/>
    <s v="Cooling Water System"/>
    <x v="132"/>
    <s v="Central Circulating Chilled Water"/>
    <s v="TA55 only_x000a_Use for pumps and tanks (expansion, chem feed, etc.)"/>
  </r>
  <r>
    <s v="R"/>
    <x v="11"/>
    <s v="Cooling Water System"/>
    <x v="133"/>
    <s v="Limited Volume Circulating Chilled Water"/>
    <s v="PF4 only_x000a_Use for pumps and tanks (expansion, chem feed, etc.)"/>
  </r>
  <r>
    <s v="R"/>
    <x v="11"/>
    <s v="Cooling Water System"/>
    <x v="134"/>
    <s v="Negative Pressure Circulating Chilled Water"/>
    <s v="PF4 only_x000a_Use for pumps and tanks (expansion, chem feed, etc.)"/>
  </r>
  <r>
    <s v="R"/>
    <x v="11"/>
    <s v="Cooling Water System"/>
    <x v="135"/>
    <s v="Positive Pressure Circulating Chilled Water"/>
    <s v="PF4 only_x000a_Use for pumps and tanks (expansion, chem feed, etc.)"/>
  </r>
  <r>
    <s v="R"/>
    <x v="11"/>
    <s v="Cooling Water System"/>
    <x v="136"/>
    <s v="Positive Pressure Circulating Chilled Water Return"/>
    <s v="PF4 only_x000a_Use for pumps and tanks (expansion, chem feed, etc.)"/>
  </r>
  <r>
    <s v="R"/>
    <x v="11"/>
    <s v="Cooling Water System"/>
    <x v="137"/>
    <s v="Positive Pressure Circulating Chilled Water Supply"/>
    <s v="PF4 only_x000a_Use for pumps and tanks (expansion, chem feed, etc.)"/>
  </r>
  <r>
    <s v="R"/>
    <x v="11"/>
    <s v="Cooling Water System"/>
    <x v="138"/>
    <s v="Tower Water"/>
    <s v="Use for tower, pumps, fans, VFDs, heat trace, and tank heaters"/>
  </r>
  <r>
    <s v="P"/>
    <x v="11"/>
    <s v="Cooling Water System"/>
    <x v="139"/>
    <s v="Vault Circulating Chilled Water"/>
    <m/>
  </r>
  <r>
    <s v="P"/>
    <x v="12"/>
    <s v="Credited Criticality Safety"/>
    <x v="140"/>
    <s v="SNM Carts"/>
    <m/>
  </r>
  <r>
    <s v="P"/>
    <x v="12"/>
    <s v="Credited Criticality Safety"/>
    <x v="141"/>
    <s v="Engineered Criticality Spacing"/>
    <m/>
  </r>
  <r>
    <s v="P"/>
    <x v="13"/>
    <s v="Crucibles"/>
    <x v="142"/>
    <s v="Credited Crucibles"/>
    <s v="(This is for containment of molten Pu metal)"/>
  </r>
  <r>
    <s v="P"/>
    <x v="13"/>
    <s v="Crucibles"/>
    <x v="143"/>
    <s v="Non-Credited Crucible"/>
    <m/>
  </r>
  <r>
    <s v="R"/>
    <x v="14"/>
    <s v="Chemical Supply"/>
    <x v="144"/>
    <s v="Aluminum Nitrate"/>
    <m/>
  </r>
  <r>
    <s v="R"/>
    <x v="14"/>
    <s v="Chemical Supply"/>
    <x v="145"/>
    <s v="Biocide"/>
    <m/>
  </r>
  <r>
    <s v="R"/>
    <x v="14"/>
    <s v="Chemical Supply"/>
    <x v="146"/>
    <s v="Chemical Supply Caustic"/>
    <s v="500230 Only_x000a_Caustic chemical supply, CST-1, CST-2, CST-3, etc."/>
  </r>
  <r>
    <s v="R"/>
    <x v="14"/>
    <s v="Chemical Supply"/>
    <x v="147"/>
    <s v="Chemical Supply Process"/>
    <s v="500001 and 500230 Only_x000a_Wet chemical feed, HCl, NaOH, lime, etc."/>
  </r>
  <r>
    <s v="R"/>
    <x v="14"/>
    <s v="Chemical Supply"/>
    <x v="148"/>
    <s v="Nitric Acid Storage Tank and Berm"/>
    <m/>
  </r>
  <r>
    <s v="R"/>
    <x v="14"/>
    <s v="Chemical Supply"/>
    <x v="149"/>
    <s v="Ferric Chloride"/>
    <s v="FeCl3"/>
  </r>
  <r>
    <s v="R"/>
    <x v="14"/>
    <s v="Chemical Supply"/>
    <x v="150"/>
    <s v="Ferric Sulfate"/>
    <s v="Fe2O12S3"/>
  </r>
  <r>
    <s v="R"/>
    <x v="14"/>
    <s v="Chemical Supply"/>
    <x v="151"/>
    <s v="Hydrogen Peroxide"/>
    <m/>
  </r>
  <r>
    <s v="R"/>
    <x v="14"/>
    <s v="Chemical Supply"/>
    <x v="152"/>
    <s v="Sulfuric Acid"/>
    <m/>
  </r>
  <r>
    <s v="R"/>
    <x v="14"/>
    <s v="Chemical Supply"/>
    <x v="153"/>
    <s v="Hydrochloric Acid"/>
    <m/>
  </r>
  <r>
    <s v="R"/>
    <x v="14"/>
    <s v="Chemical Supply"/>
    <x v="154"/>
    <s v="Hydrofluoric Acid"/>
    <m/>
  </r>
  <r>
    <s v="R"/>
    <x v="14"/>
    <s v="Chemical Supply"/>
    <x v="155"/>
    <s v="Nitric Acid"/>
    <m/>
  </r>
  <r>
    <s v="R"/>
    <x v="14"/>
    <s v="Chemical Supply"/>
    <x v="156"/>
    <s v="Potassium Hydroxide"/>
    <m/>
  </r>
  <r>
    <s v="R"/>
    <x v="14"/>
    <s v="Chemical Supply"/>
    <x v="157"/>
    <s v="Magnesium Chloride"/>
    <s v="MgCl2"/>
  </r>
  <r>
    <s v="R"/>
    <x v="14"/>
    <s v="Chemical Supply"/>
    <x v="158"/>
    <s v="Magnesium Sulfate"/>
    <s v="MgSO4"/>
  </r>
  <r>
    <s v="R"/>
    <x v="14"/>
    <s v="Chemical Supply"/>
    <x v="159"/>
    <s v="Sodium Citrate"/>
    <s v="NaCIT"/>
  </r>
  <r>
    <s v="R"/>
    <x v="14"/>
    <s v="Chemical Supply"/>
    <x v="160"/>
    <s v="Sodium Bisulfite"/>
    <s v="NaHSO3"/>
  </r>
  <r>
    <s v="R"/>
    <x v="14"/>
    <s v="Chemical Supply"/>
    <x v="161"/>
    <s v="Sodium Hypochlorite"/>
    <s v="NaOCl"/>
  </r>
  <r>
    <s v="R"/>
    <x v="14"/>
    <s v="Chemical Supply"/>
    <x v="162"/>
    <s v="Sodium Hydroxide"/>
    <s v="NaOH"/>
  </r>
  <r>
    <s v="R"/>
    <x v="14"/>
    <s v="Chemical Supply"/>
    <x v="163"/>
    <s v="Sulfur Dioxide"/>
    <m/>
  </r>
  <r>
    <s v="R"/>
    <x v="15"/>
    <s v="Control Systems"/>
    <x v="164"/>
    <s v="Building Automation System"/>
    <m/>
  </r>
  <r>
    <s v="R"/>
    <x v="15"/>
    <s v="Control Systems"/>
    <x v="165"/>
    <s v="Building Process Control System"/>
    <m/>
  </r>
  <r>
    <s v="R"/>
    <x v="15"/>
    <s v="Control Systems"/>
    <x v="166"/>
    <s v="Facility Control System"/>
    <m/>
  </r>
  <r>
    <s v="R"/>
    <x v="15"/>
    <s v="Control Systems"/>
    <x v="167"/>
    <s v="Facility Management System"/>
    <m/>
  </r>
  <r>
    <s v="R"/>
    <x v="15"/>
    <s v="Control Systems"/>
    <x v="168"/>
    <s v="Instrument and Control System"/>
    <m/>
  </r>
  <r>
    <s v="R"/>
    <x v="15"/>
    <s v="Control Systems"/>
    <x v="169"/>
    <s v="Local Control System"/>
    <m/>
  </r>
  <r>
    <s v="R"/>
    <x v="15"/>
    <s v="Control Systems"/>
    <x v="170"/>
    <s v="Supervisory Control &amp; Data Acquisition"/>
    <m/>
  </r>
  <r>
    <s v="P"/>
    <x v="16"/>
    <s v="Material Preparation"/>
    <x v="171"/>
    <s v="CALCI Repack &amp; Discard"/>
    <s v="Calcination Repack &amp; Discard"/>
  </r>
  <r>
    <s v="P"/>
    <x v="16"/>
    <s v="Material Preparation"/>
    <x v="172"/>
    <s v="Calcination DRYOPS"/>
    <m/>
  </r>
  <r>
    <s v="P"/>
    <x v="17"/>
    <s v="Dynamic Testing Operations"/>
    <x v="173"/>
    <s v="40mm Launcher"/>
    <s v="PF4 only"/>
  </r>
  <r>
    <s v="P"/>
    <x v="17"/>
    <s v="Dynamic Testing Operations"/>
    <x v="174"/>
    <s v="40mm Launcher Catch Tank"/>
    <s v="PF4 only"/>
  </r>
  <r>
    <s v="P"/>
    <x v="17"/>
    <s v="Dynamic Testing Operations"/>
    <x v="175"/>
    <s v="IFIT"/>
    <s v="PF4 only"/>
  </r>
  <r>
    <s v="P"/>
    <x v="17"/>
    <s v="Dynamic Testing Operations"/>
    <x v="176"/>
    <s v="IFIT Ceiling Armr/Catch Tube Sys"/>
    <s v="PF4 only"/>
  </r>
  <r>
    <s v="P"/>
    <x v="17"/>
    <s v="Dynamic Testing Operations"/>
    <x v="177"/>
    <s v="IFIT Relief Device"/>
    <s v="PF4 only"/>
  </r>
  <r>
    <s v="P"/>
    <x v="17"/>
    <s v="Dynamic Testing Operations"/>
    <x v="178"/>
    <s v="Kolsky Bar Operations"/>
    <s v="PF4 only"/>
  </r>
  <r>
    <s v="P"/>
    <x v="18"/>
    <s v="Environmental Chamber System"/>
    <x v="179"/>
    <s v="Environmental Chamber Over-temperature Protection System"/>
    <s v="WETF only"/>
  </r>
  <r>
    <s v="P"/>
    <x v="19"/>
    <s v="Enclosures"/>
    <x v="180"/>
    <s v="Covers for Material at Risk"/>
    <m/>
  </r>
  <r>
    <s v="P"/>
    <x v="19"/>
    <s v="Enclosures"/>
    <x v="181"/>
    <s v="Beryllium Lathe Enclosure"/>
    <m/>
  </r>
  <r>
    <s v="P"/>
    <x v="19"/>
    <s v="Enclosures"/>
    <x v="182"/>
    <s v="Gloveboxes"/>
    <s v="The dampers/valves in exhaust from fume hoods and gloveboxes belong to the fume hood or glovebox._x000a_Exhaust fans and stacks are under HVACR EXH."/>
  </r>
  <r>
    <s v="P"/>
    <x v="19"/>
    <s v="Enclosures"/>
    <x v="183"/>
    <s v="Oxygen Monitoring"/>
    <s v="Monitoring for specific oxygen levels within a glovebox or such. Not for personnel health and safety."/>
  </r>
  <r>
    <s v="P"/>
    <x v="19"/>
    <s v="Enclosures"/>
    <x v="184"/>
    <s v="Credited Support Stands"/>
    <m/>
  </r>
  <r>
    <s v="P"/>
    <x v="19"/>
    <s v="Enclosures"/>
    <x v="185"/>
    <s v="Support Stands, Non-Credited"/>
    <m/>
  </r>
  <r>
    <s v="P"/>
    <x v="19"/>
    <s v="Enclosures"/>
    <x v="186"/>
    <s v="Trolley Conveyer System"/>
    <m/>
  </r>
  <r>
    <s v="P"/>
    <x v="19"/>
    <s v="Enclosures"/>
    <x v="187"/>
    <s v="Waste Characterization Glovebox"/>
    <m/>
  </r>
  <r>
    <s v="R"/>
    <x v="20"/>
    <s v="Electrical Systems"/>
    <x v="188"/>
    <s v="130 Volts Direct Current System"/>
    <s v="PF4 Only"/>
  </r>
  <r>
    <s v="R"/>
    <x v="20"/>
    <s v="Electrical Systems"/>
    <x v="189"/>
    <s v="Auxiliary Power System"/>
    <s v="Backup and Standby Generators_x000a_Include battery banks not specific to UPS or Emergency Lighting._x000a_Diesel fuel day tanks. Separate fuel oil storage tanks are under FS/FO."/>
  </r>
  <r>
    <s v="R"/>
    <x v="20"/>
    <s v="Electrical Systems"/>
    <x v="190"/>
    <s v="Cathodic Protection"/>
    <s v="Includes Sacrificial Anode Cathodic Protection Systems and Induced Current Cathodic Protection System."/>
  </r>
  <r>
    <s v="R"/>
    <x v="20"/>
    <s v="Electrical Systems"/>
    <x v="191"/>
    <s v="Electric Balance of Plant"/>
    <s v="Includes ATS, MTS, Safety Switch (CDD), Switchgear, PDUs, Power Panels, Lighting Panels, breakers, MCCs, and bus ducts."/>
  </r>
  <r>
    <s v="R"/>
    <x v="20"/>
    <s v="Electrical Systems"/>
    <x v="192"/>
    <s v="Electrical Distribution System"/>
    <s v="Use this when applicable to an entire building._x000a_Includes ATS, MTS, Safety Switch (CDD), Switchgear, PDUs, Power Panels, Lighting Panels, breakers, MCCs, and bus ducts."/>
  </r>
  <r>
    <s v="R"/>
    <x v="20"/>
    <s v="Electrical Systems"/>
    <x v="193"/>
    <s v="Electrical Power"/>
    <s v="Includes ATS, MTS, Safety Switch (CDD), Switchgear, PDUs, Power Panels, Lighting Panels, breakers, MCCs, and bus ducts."/>
  </r>
  <r>
    <s v="R"/>
    <x v="20"/>
    <s v="Electrical Systems"/>
    <x v="194"/>
    <s v="Fire Diesel Generator"/>
    <s v="F01 only"/>
  </r>
  <r>
    <s v="R"/>
    <x v="20"/>
    <s v="Electrical Systems"/>
    <x v="195"/>
    <s v="Grounding System"/>
    <s v="Use this when applicable to an entire building._x000a_This includes static grounding systems."/>
  </r>
  <r>
    <s v="R"/>
    <x v="20"/>
    <s v="Electrical Systems"/>
    <x v="196"/>
    <s v="Lightning Protection"/>
    <s v="Lightning protection surge arresters, aerials, grounding conductors, bonding conductors, and connections."/>
  </r>
  <r>
    <s v="R"/>
    <x v="20"/>
    <s v="Electrical Systems"/>
    <x v="197"/>
    <s v="Lighting, Normal, Exterior"/>
    <s v="Security Lighting under SEC Op Sys and PIDAS Sys"/>
  </r>
  <r>
    <s v="R"/>
    <x v="20"/>
    <s v="Electrical Systems"/>
    <x v="198"/>
    <s v="Lighting, Normal, Interior"/>
    <s v="Use this when applicable to an entire building"/>
  </r>
  <r>
    <s v="R"/>
    <x v="20"/>
    <s v="Electrical Systems"/>
    <x v="199"/>
    <s v="Office Building Power"/>
    <s v="Includes ATS, MTS, Safety Switch (CDD), Switchgear, and Lighting Panels."/>
  </r>
  <r>
    <s v="R"/>
    <x v="20"/>
    <s v="Electrical Systems"/>
    <x v="200"/>
    <s v="Power Distribution System"/>
    <s v="Use this when applicable to an entire building"/>
  </r>
  <r>
    <s v="R"/>
    <x v="20"/>
    <s v="Electrical Systems"/>
    <x v="201"/>
    <s v="Photovoltaic"/>
    <m/>
  </r>
  <r>
    <s v="R"/>
    <x v="20"/>
    <s v="Electrical Systems"/>
    <x v="202"/>
    <s v="Security Electrical Supply"/>
    <s v="TA55 only"/>
  </r>
  <r>
    <s v="R"/>
    <x v="20"/>
    <s v="Electrical Systems"/>
    <x v="203"/>
    <s v="Seismic Power Shut-Off System"/>
    <m/>
  </r>
  <r>
    <s v="R"/>
    <x v="20"/>
    <s v="Electrical Systems"/>
    <x v="204"/>
    <s v="Uninterruptible Power Supply"/>
    <s v="Includes battery and inverter"/>
  </r>
  <r>
    <s v="R"/>
    <x v="20"/>
    <s v="Electrical Systems"/>
    <x v="205"/>
    <s v="Credited Uninterruptible Power Supply"/>
    <s v="PF4 only"/>
  </r>
  <r>
    <s v="R"/>
    <x v="21"/>
    <s v="Facility Gases and Air"/>
    <x v="89"/>
    <s v="Argon Gas"/>
    <s v="TA16-0205 and TA16-0450 Only"/>
  </r>
  <r>
    <s v="R"/>
    <x v="21"/>
    <s v="Facility Gases and Air"/>
    <x v="206"/>
    <s v="Breathing Air"/>
    <s v="TA16-0205 and TA16-0450 Only"/>
  </r>
  <r>
    <s v="R"/>
    <x v="21"/>
    <s v="Facility Gases and Air"/>
    <x v="91"/>
    <s v="Compressed Air"/>
    <s v="TA16-0205 and TA16-0450 Only_x000a_Non Breathing Air (Use this for large compressed air systems including dryers. For systems supplying solely HVAC system as found in office or training buildings use instrument air.)"/>
  </r>
  <r>
    <s v="R"/>
    <x v="21"/>
    <s v="Facility Gases and Air"/>
    <x v="98"/>
    <s v="Hydrogen Gas"/>
    <s v="TA16-0205 and TA16-0450 Only"/>
  </r>
  <r>
    <s v="R"/>
    <x v="21"/>
    <s v="Facility Gases and Air"/>
    <x v="101"/>
    <s v="Helium Gas"/>
    <s v="TA16-0205 and TA16-0450 Only"/>
  </r>
  <r>
    <s v="R"/>
    <x v="21"/>
    <s v="Facility Gases and Air"/>
    <x v="104"/>
    <s v="Liquid Nitrogen (cryogenic)"/>
    <s v="TA16-0205 and TA16-0450 Only"/>
  </r>
  <r>
    <s v="R"/>
    <x v="21"/>
    <s v="Facility Gases and Air"/>
    <x v="106"/>
    <s v="Nitrogen Gas"/>
    <s v="TA16-0205 and TA16-0450 Only"/>
  </r>
  <r>
    <s v="R"/>
    <x v="21"/>
    <s v="Facility Gases and Air"/>
    <x v="109"/>
    <s v="Oxygen Gas"/>
    <s v="TA16-0205 and TA16-0450 Only"/>
  </r>
  <r>
    <s v="P"/>
    <x v="22"/>
    <s v="Tritium Gas Handling System"/>
    <x v="207"/>
    <s v="Tritium Gas Handling System"/>
    <s v="TA16-0205 and TA16-0450 Only"/>
  </r>
  <r>
    <s v="P"/>
    <x v="23"/>
    <s v="Tritium Waste Treatment System"/>
    <x v="208"/>
    <s v="Tritium Waste Treatment System"/>
    <s v="TA16-0205 and TA16-0450 Only"/>
  </r>
  <r>
    <s v="P"/>
    <x v="24"/>
    <s v="Foundry Operations"/>
    <x v="209"/>
    <s v="Casting Operations"/>
    <m/>
  </r>
  <r>
    <s v="P"/>
    <x v="24"/>
    <s v="Foundry Operations"/>
    <x v="210"/>
    <s v="Furnace Operations"/>
    <m/>
  </r>
  <r>
    <s v="R"/>
    <x v="25"/>
    <s v="Fire Protection"/>
    <x v="211"/>
    <s v="Fire Barrier"/>
    <s v="Use for interior and exterior fire rated walls and doors, firestopping penetrations, sprayed fire-resistive materials, and fire dampers._x000a_Door hardware, e.g. latches and releases, are part of the door."/>
  </r>
  <r>
    <s v="R"/>
    <x v="25"/>
    <s v="Fire Protection"/>
    <x v="212"/>
    <s v="Clean Agent Fire Suppression"/>
    <m/>
  </r>
  <r>
    <s v="R"/>
    <x v="25"/>
    <s v="Fire Protection"/>
    <x v="213"/>
    <s v="Fire Extinguishers"/>
    <s v="Includes portable extinguishers (common and special types of all sizes), and fixed fire suppression systems in kitchens such as wet/dry chemical sprays for grills, fryers, etc."/>
  </r>
  <r>
    <s v="R"/>
    <x v="25"/>
    <s v="Fire Protection"/>
    <x v="214"/>
    <s v="Fire Protection"/>
    <s v="500230 Only"/>
  </r>
  <r>
    <s v="R"/>
    <x v="25"/>
    <s v="Fire Protection"/>
    <x v="215"/>
    <s v="Fire Detection and Alarm"/>
    <s v="Includes fire alarm control panel, batteries, addressable fire alarm, addressable mass notification, detectors, tamper switches, pull stations, notification devices (bells, lights, strobes, horn, or siren)._x000a_All equipment on, or downstream of, the trip valve will fall under FPS. This includes the water motor gong."/>
  </r>
  <r>
    <s v="R"/>
    <x v="25"/>
    <s v="Fire Protection"/>
    <x v="216"/>
    <s v="Sprinkler Systems"/>
    <s v="Includes standpipes, risers, hoses, releasing devices (dry pipe, preaction, deluge, wet pipe), nitrogen system or air compressors and dryers, fire department connection, water gong, sprinkler heads, C02, foam generating, clean agent, hood and duct systems. All equipment on, or downstream of, the trip valve will fall under FPS._x000a_PF4 uses SPHS as Sys for standpipe systems."/>
  </r>
  <r>
    <s v="R"/>
    <x v="25"/>
    <s v="Fire Protection"/>
    <x v="217"/>
    <s v="Water Supply"/>
    <s v="Includes storage tank, BFP, OS&amp;Y, PIV, hydrants, underground distribution main, controllers, relief valves, jockey pumps, test header, flow meters, heat trace, tank heaters, circulation pump, insulation, ATS, MTS, Safety Switch (CDD), Switchgear, and Lighting Panels._x000a_Includes day tank, battery chargers, block heaters, and space heaters for diesel driven fire pumps."/>
  </r>
  <r>
    <s v="R"/>
    <x v="25"/>
    <s v="Fire Protection"/>
    <x v="218"/>
    <s v="Fire Suppression Hybrid Water/Inert"/>
    <s v="PF4 only"/>
  </r>
  <r>
    <s v="R"/>
    <x v="25"/>
    <s v="Fire Protection"/>
    <x v="219"/>
    <s v="Standpipe System"/>
    <s v="PF4 only Others use FPS for standpipe systems"/>
  </r>
  <r>
    <s v="R"/>
    <x v="26"/>
    <s v="Fuel Supply"/>
    <x v="220"/>
    <s v="Fuel Oil"/>
    <s v="Use for storage tanks, piping, pumps, etc. Day tanks belong to the supplied equipment. Dedicated equipment may be under own System such as FP for diesel fire pumps, and ES for emergency diesel generators. Check equipment ID tags."/>
  </r>
  <r>
    <s v="R"/>
    <x v="26"/>
    <s v="Fuel Supply"/>
    <x v="221"/>
    <s v="Natural Gas"/>
    <m/>
  </r>
  <r>
    <s v="R"/>
    <x v="26"/>
    <s v="Fuel Supply"/>
    <x v="222"/>
    <s v="Propane Gas"/>
    <m/>
  </r>
  <r>
    <s v="P"/>
    <x v="27"/>
    <s v="Full Scale Test Facility"/>
    <x v="223"/>
    <s v="Flammable Gas Control System"/>
    <m/>
  </r>
  <r>
    <s v="P"/>
    <x v="27"/>
    <s v="Full Scale Test Facility"/>
    <x v="224"/>
    <s v="Credited FSTF"/>
    <m/>
  </r>
  <r>
    <s v="P"/>
    <x v="27"/>
    <s v="Full Scale Test Facility"/>
    <x v="225"/>
    <s v="Full-Scale Test Facility Uncredited"/>
    <m/>
  </r>
  <r>
    <s v="P"/>
    <x v="27"/>
    <s v="Full Scale Test Facility"/>
    <x v="226"/>
    <s v="Gas Operations"/>
    <m/>
  </r>
  <r>
    <s v="R"/>
    <x v="28"/>
    <s v="Hazard Monitoring and Protection"/>
    <x v="227"/>
    <s v="Continuous Air Monitor System"/>
    <m/>
  </r>
  <r>
    <s v="R"/>
    <x v="28"/>
    <s v="Hazard Monitoring and Protection"/>
    <x v="228"/>
    <s v="Criticality Alarm System"/>
    <m/>
  </r>
  <r>
    <m/>
    <x v="28"/>
    <s v="Hazard Monitoring and Protection"/>
    <x v="229"/>
    <s v="Carbon Monoxide Detectors"/>
    <m/>
  </r>
  <r>
    <s v="R"/>
    <x v="28"/>
    <s v="Hazard Monitoring and Protection"/>
    <x v="230"/>
    <s v="Exhaust Stack Radiation Monitoring"/>
    <m/>
  </r>
  <r>
    <s v="R"/>
    <x v="28"/>
    <s v="Hazard Monitoring and Protection"/>
    <x v="231"/>
    <s v="Fixed Air Head Sampling System"/>
    <m/>
  </r>
  <r>
    <m/>
    <x v="28"/>
    <s v="Hazard Monitoring and Protection"/>
    <x v="232"/>
    <s v="Hazardous Gas Monitoring"/>
    <s v="All types of atmospheric monitoring except oxygen, e.g. propane, refrigerant, hydrogen."/>
  </r>
  <r>
    <s v="P"/>
    <x v="28"/>
    <s v="Hazard Monitoring and Protection"/>
    <x v="233"/>
    <s v="High Explosives Processing"/>
    <m/>
  </r>
  <r>
    <s v="P"/>
    <x v="28"/>
    <s v="Hazard Monitoring and Protection"/>
    <x v="234"/>
    <s v="Room Oxygen Monitoring"/>
    <s v="Monitoring for O2 levels sufficient for personnel safety in a room."/>
  </r>
  <r>
    <s v="R"/>
    <x v="28"/>
    <s v="Hazard Monitoring and Protection"/>
    <x v="235"/>
    <s v="Personnel Contamination Montr (Monitor)"/>
    <s v="Includes the P10 bottles, manual valves, and PRVs for the system."/>
  </r>
  <r>
    <s v="R"/>
    <x v="28"/>
    <s v="Hazard Monitoring and Protection"/>
    <x v="236"/>
    <s v="Personnel Safety System"/>
    <s v="Warning lights, interlocks, and trips to protect workers from radiation and explosive hazards_x000a_Initiates accelerator beam, trips Beam stop.  Functionally, a combination of a LANSCE-like radiation safety system (RSS) and a high explosive safety system (HESS)._x000a_Use for TA18 interlocks."/>
  </r>
  <r>
    <s v="P"/>
    <x v="28"/>
    <s v="Hazard Monitoring and Protection"/>
    <x v="237"/>
    <s v="Beam Stop"/>
    <m/>
  </r>
  <r>
    <s v="R"/>
    <x v="28"/>
    <s v="Hazard Monitoring and Protection"/>
    <x v="238"/>
    <s v="Radiological Monitoring"/>
    <m/>
  </r>
  <r>
    <s v="R"/>
    <x v="28"/>
    <s v="Hazard Monitoring and Protection"/>
    <x v="4"/>
    <s v="Radiation Monitoring System"/>
    <m/>
  </r>
  <r>
    <s v="R"/>
    <x v="28"/>
    <s v="Hazard Monitoring and Protection"/>
    <x v="239"/>
    <s v="Shielding"/>
    <m/>
  </r>
  <r>
    <s v="R"/>
    <x v="28"/>
    <s v="Hazard Monitoring and Protection"/>
    <x v="240"/>
    <s v="Exhaust Stack Monitoring_x000a_(non-radiation)"/>
    <m/>
  </r>
  <r>
    <s v="P"/>
    <x v="29"/>
    <s v="HS-Pu Characterization"/>
    <x v="241"/>
    <s v="Alpha Spectrometer"/>
    <m/>
  </r>
  <r>
    <s v="P"/>
    <x v="29"/>
    <s v="HS-Pu Characterization"/>
    <x v="242"/>
    <s v="Calorimetry"/>
    <m/>
  </r>
  <r>
    <s v="P"/>
    <x v="29"/>
    <s v="HS-Pu Characterization"/>
    <x v="243"/>
    <s v="Direct Current ARC"/>
    <m/>
  </r>
  <r>
    <s v="P"/>
    <x v="29"/>
    <s v="HS-Pu Characterization"/>
    <x v="244"/>
    <s v="Electrical Tester"/>
    <m/>
  </r>
  <r>
    <s v="P"/>
    <x v="29"/>
    <s v="HS-Pu Characterization"/>
    <x v="245"/>
    <s v="Gas Analysis &amp; Sampling"/>
    <m/>
  </r>
  <r>
    <s v="P"/>
    <x v="29"/>
    <s v="HS-Pu Characterization"/>
    <x v="246"/>
    <s v="Gamma Spectrometer"/>
    <m/>
  </r>
  <r>
    <s v="P"/>
    <x v="29"/>
    <s v="HS-Pu Characterization"/>
    <x v="247"/>
    <s v="HAAS Lathe"/>
    <m/>
  </r>
  <r>
    <s v="P"/>
    <x v="29"/>
    <s v="HS-Pu Characterization"/>
    <x v="248"/>
    <s v="Helium Leak Check"/>
    <m/>
  </r>
  <r>
    <s v="P"/>
    <x v="29"/>
    <s v="HS-Pu Characterization"/>
    <x v="249"/>
    <s v="Heat Source Analytical Chemistry"/>
    <m/>
  </r>
  <r>
    <s v="P"/>
    <x v="29"/>
    <s v="HS-Pu Characterization"/>
    <x v="250"/>
    <s v="Heat Source Can Processing"/>
    <m/>
  </r>
  <r>
    <s v="P"/>
    <x v="29"/>
    <s v="HS-Pu Characterization"/>
    <x v="251"/>
    <s v="Heat Source Scanning Electronic Microscope"/>
    <m/>
  </r>
  <r>
    <s v="P"/>
    <x v="29"/>
    <s v="HS-Pu Characterization"/>
    <x v="252"/>
    <s v="Ultrasonic Testing"/>
    <m/>
  </r>
  <r>
    <s v="P"/>
    <x v="29"/>
    <s v="HS-Pu Characterization"/>
    <x v="253"/>
    <s v="Metallography"/>
    <m/>
  </r>
  <r>
    <s v="P"/>
    <x v="29"/>
    <s v="HS-Pu Characterization"/>
    <x v="254"/>
    <s v="Neutron Emission Rate"/>
    <m/>
  </r>
  <r>
    <s v="P"/>
    <x v="29"/>
    <s v="HS-Pu Characterization"/>
    <x v="255"/>
    <s v="Particle Size Analysis"/>
    <m/>
  </r>
  <r>
    <s v="P"/>
    <x v="29"/>
    <s v="HS-Pu Characterization"/>
    <x v="256"/>
    <s v="UV Vis"/>
    <m/>
  </r>
  <r>
    <s v="P"/>
    <x v="29"/>
    <s v="HS-Pu Characterization"/>
    <x v="257"/>
    <s v="Weighing and Dimensioning"/>
    <m/>
  </r>
  <r>
    <s v="P"/>
    <x v="30"/>
    <s v="HS-Pu Fuel Fabrication"/>
    <x v="258"/>
    <s v="Fired Granulation Prep"/>
    <m/>
  </r>
  <r>
    <s v="P"/>
    <x v="30"/>
    <s v="HS-Pu Fuel Fabrication"/>
    <x v="259"/>
    <s v="Granular Formation"/>
    <m/>
  </r>
  <r>
    <s v="P"/>
    <x v="30"/>
    <s v="HS-Pu Fuel Fabrication"/>
    <x v="260"/>
    <s v="Heat Source Furnace"/>
    <m/>
  </r>
  <r>
    <s v="P"/>
    <x v="30"/>
    <s v="HS-Pu Fuel Fabrication"/>
    <x v="261"/>
    <s v="Hot Press"/>
    <m/>
  </r>
  <r>
    <s v="R"/>
    <x v="31"/>
    <s v="Heating, Ventilation, Air Conditioning, and Refrigeration"/>
    <x v="262"/>
    <s v="Central Circulating Heating Water"/>
    <s v="For boilers, feedwater, makeup, blowdown, chemical addition, relief valves, tanks, including air separators., pumps, PDIs, duct mounted smoke detectors, pneumatic controls (includes VAVs), etc."/>
  </r>
  <r>
    <s v="R"/>
    <x v="31"/>
    <s v="Heating, Ventilation, Air Conditioning, and Refrigeration"/>
    <x v="263"/>
    <s v="Confinement Ventilation System"/>
    <m/>
  </r>
  <r>
    <s v="R"/>
    <x v="31"/>
    <s v="Heating, Ventilation, Air Conditioning, and Refrigeration"/>
    <x v="264"/>
    <s v="Chilled Water"/>
    <s v="Use for chillers and condensers, cooling coils inside AHUs, water to water and glycol to water heat exchangers, glycol chillers, condensers, circulating pumps, expansion tanks, chem feed, refrigerant storage tanks/systems, etc."/>
  </r>
  <r>
    <s v="R"/>
    <x v="31"/>
    <s v="Heating, Ventilation, Air Conditioning, and Refrigeration"/>
    <x v="265"/>
    <s v="Exhaust"/>
    <s v="Includes fans, even fume hood and glove box exhaust fans, and stacks._x000a_The dampers/valves in exhaust from fume hoods and gloveboxes belong to the fume hood or glovebox."/>
  </r>
  <r>
    <s v="R"/>
    <x v="31"/>
    <s v="Heating, Ventilation, Air Conditioning, and Refrigeration"/>
    <x v="266"/>
    <s v="Heat Recovery"/>
    <m/>
  </r>
  <r>
    <s v="R"/>
    <x v="31"/>
    <s v="Heating, Ventilation, Air Conditioning, and Refrigeration"/>
    <x v="267"/>
    <s v="Heat, Vent, &amp; Air Cond"/>
    <s v="Includes heaters, fans, humidifiers, dehumidifiers, VAV terminals, AHUs, unit ventilators, fan coil units, baseboard fin tube radiation, package units (Includes RUAs, heat pumps, evap coolers, air washers/pumps, and window AC units), controls and instrumentation, pneumatic controls, VFDs, instrument air compressors (Use this for small systems supplying solely HVAC system as found in office or training buildings. For larger systems used for other purposes as well as maybe HVAC see Compressed Air System)."/>
  </r>
  <r>
    <s v="R"/>
    <x v="31"/>
    <s v="Heating, Ventilation, Air Conditioning, and Refrigeration"/>
    <x v="267"/>
    <s v="Ventilation, Nuclear"/>
    <s v="Ventilation Systems Ductwork and Plenums_x000a_This Sys title at TA55 Only, may include buildings other than PF4.  Use guidance from EXH Sys above."/>
  </r>
  <r>
    <s v="R"/>
    <x v="31"/>
    <s v="Heating, Ventilation, Air Conditioning, and Refrigeration"/>
    <x v="268"/>
    <s v="HVAC, Office Bldg"/>
    <s v="RLUOB only_x000a_Use for RLUOB ice storage"/>
  </r>
  <r>
    <s v="R"/>
    <x v="31"/>
    <s v="Heating, Ventilation, Air Conditioning, and Refrigeration"/>
    <x v="269"/>
    <s v="HVAC, Radiological Lab"/>
    <s v="RLUOB only"/>
  </r>
  <r>
    <s v="R"/>
    <x v="31"/>
    <s v="Heating, Ventilation, Air Conditioning, and Refrigeration"/>
    <x v="270"/>
    <s v="HVAC, Central Utility Building"/>
    <s v="RLUOB only"/>
  </r>
  <r>
    <s v="R"/>
    <x v="31"/>
    <s v="Heating, Ventilation, Air Conditioning, and Refrigeration"/>
    <x v="271"/>
    <s v="Heating Water"/>
    <s v="Includes boilers, feedwater, makeup, blowdown, chemical addition, tanks, including air separators, forced draft fans, flue gas recirculating fans, safety valves, etc."/>
  </r>
  <r>
    <s v="R"/>
    <x v="31"/>
    <s v="Heating, Ventilation, Air Conditioning, and Refrigeration"/>
    <x v="272"/>
    <s v="Lab Reheat Water"/>
    <s v="RLUOB Only_x000a_Use for tanks, heat exchangers, air separators, pumps, even VFDs, etc."/>
  </r>
  <r>
    <s v="R"/>
    <x v="31"/>
    <s v="Heating, Ventilation, Air Conditioning, and Refrigeration"/>
    <x v="273"/>
    <s v="Ventilation, Non-Nuclear"/>
    <s v="TA55 non-nuc"/>
  </r>
  <r>
    <s v="R"/>
    <x v="31"/>
    <s v="Heating, Ventilation, Air Conditioning, and Refrigeration"/>
    <x v="274"/>
    <s v="Process Chilled Water_x000a_or_x000a_Process Cooling Water_x000a_(building dependent)"/>
    <s v="RLUOB only_x000a_D30 HVAC_x000a_     D3040 Distribution Systems_x000a_          D304004 Change Over Distribution Systems – Use for water to water heat exchangers_x000a_          D304004 Change Over Distribution Systems – Use for water to water heat exchangers_x000a_          Use for pumps, tanks (expansion, chem feed, etc., heat exchangers, VFDs, etc."/>
  </r>
  <r>
    <s v="R"/>
    <x v="31"/>
    <s v="Heating, Ventilation, Air Conditioning, and Refrigeration"/>
    <x v="275"/>
    <s v="Primary Glycol"/>
    <s v="RLUOB only_x000a_Use for glycol chillers, condensers, circulating pumps, expansion tanks, chem feed, etc."/>
  </r>
  <r>
    <s v="R"/>
    <x v="31"/>
    <s v="Heating, Ventilation, Air Conditioning, and Refrigeration"/>
    <x v="276"/>
    <s v="Secondary Chilled Water"/>
    <s v="RLUOB only_x000a_Use for pumps and tanks (expansion, chem feed, etc.), VFDs, etc."/>
  </r>
  <r>
    <s v="R"/>
    <x v="31"/>
    <s v="Heating, Ventilation, Air Conditioning, and Refrigeration"/>
    <x v="277"/>
    <s v="Secondary Heating Water"/>
    <s v="RLUOB only_x000a_Use for pumps and tanks (expansion, chem feed, etc.), VFDs, etc."/>
  </r>
  <r>
    <s v="R"/>
    <x v="31"/>
    <s v="Heating, Ventilation, Air Conditioning, and Refrigeration"/>
    <x v="138"/>
    <s v="Tower Water"/>
    <s v="Use for towers, fans, pumps, air separators, chem add, VFD, etc."/>
  </r>
  <r>
    <s v="P"/>
    <x v="32"/>
    <s v="Inspection (MQ-1)"/>
    <x v="278"/>
    <s v="Hot Infinity Coordinate Measuring Machine One"/>
    <m/>
  </r>
  <r>
    <s v="P"/>
    <x v="32"/>
    <s v="Inspection (MQ-1)"/>
    <x v="279"/>
    <s v="Hot Infinity Coordinate Measuring Machine Two"/>
    <m/>
  </r>
  <r>
    <s v="P"/>
    <x v="32"/>
    <s v="Inspection (MQ-1)"/>
    <x v="280"/>
    <s v="Cold Coordinate Measuring Machine"/>
    <m/>
  </r>
  <r>
    <s v="P"/>
    <x v="32"/>
    <s v="Inspection (MQ-1)"/>
    <x v="281"/>
    <s v="Hot Coordinate Measuring Machine"/>
    <m/>
  </r>
  <r>
    <s v="P"/>
    <x v="32"/>
    <s v="Inspection (MQ-1)"/>
    <x v="282"/>
    <s v="Edgebreak"/>
    <m/>
  </r>
  <r>
    <s v="P"/>
    <x v="32"/>
    <s v="Inspection (MQ-1)"/>
    <x v="283"/>
    <s v="Profilometry"/>
    <m/>
  </r>
  <r>
    <s v="P"/>
    <x v="32"/>
    <s v="Inspection (MQ-1)"/>
    <x v="284"/>
    <s v="Shadow Graph Optical Comparator"/>
    <m/>
  </r>
  <r>
    <s v="P"/>
    <x v="32"/>
    <s v="Inspection (MQ-1)"/>
    <x v="285"/>
    <s v="Sheffield Gauge"/>
    <m/>
  </r>
  <r>
    <s v="P"/>
    <x v="33"/>
    <s v="IPF Process Cooling"/>
    <x v="286"/>
    <s v="Intermediate Cooling"/>
    <s v="TA53-0984 Only"/>
  </r>
  <r>
    <s v="P"/>
    <x v="33"/>
    <s v="IPF Process Cooling"/>
    <x v="287"/>
    <s v="Magnet Cooling"/>
    <s v="TA53-0984 Only"/>
  </r>
  <r>
    <s v="P"/>
    <x v="33"/>
    <s v="IPF Process Cooling"/>
    <x v="288"/>
    <s v="Target Cooling"/>
    <s v="TA53-0984 Only"/>
  </r>
  <r>
    <s v="R"/>
    <x v="34"/>
    <s v="Industrial Safety"/>
    <x v="206"/>
    <s v="Breathing Air"/>
    <m/>
  </r>
  <r>
    <s v="R"/>
    <x v="34"/>
    <s v="Industrial Safety"/>
    <x v="289"/>
    <s v="Fall Protection"/>
    <s v="Identified tie-off points."/>
  </r>
  <r>
    <s v="R"/>
    <x v="34"/>
    <s v="Industrial Safety"/>
    <x v="290"/>
    <s v="OSHA Safety"/>
    <s v="Eyewash and Safety Shower, used also for combination of eyewash and safety shower._x000a_Exit Signs_x000a_Emergency Lights - Use this for emergency lights, their battery power, even UPS specific to emergency lighting_x000a_Windsocks and AEDs"/>
  </r>
  <r>
    <s v="R"/>
    <x v="34"/>
    <s v="Industrial Safety"/>
    <x v="291"/>
    <s v="Storage Cabinets"/>
    <s v="Storage cabinets for chemicals, flammables, spill kits, etc. Typically contain items that have PMs performed on them."/>
  </r>
  <r>
    <s v="R"/>
    <x v="35"/>
    <s v="Lift"/>
    <x v="292"/>
    <s v="Loading Dock Equipment"/>
    <s v="Architectural equipment, dock bumpers, rubber blocks, dock levelers, dock lifters, dock shelters, truck, scissor arms, etc."/>
  </r>
  <r>
    <s v="R"/>
    <x v="35"/>
    <s v="Lift"/>
    <x v="293"/>
    <s v="Elevators"/>
    <s v="Includes passenger elevators, permanently installed man-lifts, freight elevators, wheelchair lift, dumbwaiters, permanently installed lift table and other material handling lifts, and conveyors."/>
  </r>
  <r>
    <s v="R"/>
    <x v="35"/>
    <s v="Lift"/>
    <x v="294"/>
    <s v="Hoists and Cranes"/>
    <s v="Use for all fixed in place equipment to include all types of cranes, drum handling devices and such, dock levelers, automotive lifts, etc._x000a_Use for breaker handling devices permanently attached to switchgear._x000a_TRUDOC has its own specific system."/>
  </r>
  <r>
    <s v="R"/>
    <x v="35"/>
    <s v="Lift"/>
    <x v="295"/>
    <s v="Mobile Lifting Equipment "/>
    <s v="For any type of equipment used for lifting and is not fixed in place, e.g. forklifts, man lifts, material lifts, lift tables, portable gantry cranes (on wheels designed to be pushed around the building), engine hoists, chain hoists, handling equipment such as drum handlers, breaker handling devices if they are designed to be moved around building._x000a_Breaker handling devices attached to the electrical cabinet are part of that cabinet."/>
  </r>
  <r>
    <s v="R"/>
    <x v="35"/>
    <s v="Lift"/>
    <x v="296"/>
    <s v="Rack"/>
    <s v="Equipment storage racks and shelving."/>
  </r>
  <r>
    <s v="R"/>
    <x v="35"/>
    <s v="Lift"/>
    <x v="297"/>
    <s v="Rigging"/>
    <s v="Any rigging equipment such as slings, eye hooks, and shackles."/>
  </r>
  <r>
    <s v="R"/>
    <x v="35"/>
    <s v="Lift"/>
    <x v="298"/>
    <s v="TRUPACT II Working Platform"/>
    <s v="Elevated platform and controls/equipment necessary for TRUPACT-II Waste Handling."/>
  </r>
  <r>
    <s v="R"/>
    <x v="36"/>
    <s v="Low Level Waste"/>
    <x v="299"/>
    <s v="Effluent"/>
    <m/>
  </r>
  <r>
    <s v="R"/>
    <x v="36"/>
    <s v="Low Level Waste"/>
    <x v="300"/>
    <s v="Ultra Filter"/>
    <m/>
  </r>
  <r>
    <s v="R"/>
    <x v="37"/>
    <s v="Low Level Waste Balance of Plant"/>
    <x v="89"/>
    <s v="Argon Gas"/>
    <s v="F10 Only"/>
  </r>
  <r>
    <s v="R"/>
    <x v="37"/>
    <s v="Low Level Waste Balance of Plant"/>
    <x v="301"/>
    <s v="Air Sampling"/>
    <s v="F10 Only_x000a_Includes Vacuum Pump Stack Sampling System"/>
  </r>
  <r>
    <s v="R"/>
    <x v="37"/>
    <s v="Low Level Waste Balance of Plant"/>
    <x v="302"/>
    <s v="Building"/>
    <s v="F10 Only"/>
  </r>
  <r>
    <s v="R"/>
    <x v="37"/>
    <s v="Low Level Waste Balance of Plant"/>
    <x v="91"/>
    <s v="Compressed Air"/>
    <s v="F10 Only"/>
  </r>
  <r>
    <s v="R"/>
    <x v="37"/>
    <s v="Low Level Waste Balance of Plant"/>
    <x v="303"/>
    <s v="Chemical Supply"/>
    <s v="F10 Only"/>
  </r>
  <r>
    <s v="R"/>
    <x v="37"/>
    <s v="Low Level Waste Balance of Plant"/>
    <x v="264"/>
    <s v="Chilled Water"/>
    <s v="F10 Only"/>
  </r>
  <r>
    <s v="R"/>
    <x v="37"/>
    <s v="Low Level Waste Balance of Plant"/>
    <x v="304"/>
    <s v="Electrical Distribution"/>
    <s v="F10 Only"/>
  </r>
  <r>
    <s v="R"/>
    <x v="37"/>
    <s v="Low Level Waste Balance of Plant"/>
    <x v="193"/>
    <s v="Electrical Power"/>
    <s v="F10 Only"/>
  </r>
  <r>
    <s v="R"/>
    <x v="37"/>
    <s v="Low Level Waste Balance of Plant"/>
    <x v="211"/>
    <s v="Fire Barrier Penetration"/>
    <s v="F10 Only"/>
  </r>
  <r>
    <s v="R"/>
    <x v="37"/>
    <s v="Low Level Waste Balance of Plant"/>
    <x v="166"/>
    <s v="Facility Control System"/>
    <s v="F10 Only"/>
  </r>
  <r>
    <s v="R"/>
    <x v="37"/>
    <s v="Low Level Waste Balance of Plant"/>
    <x v="214"/>
    <s v="Fire Protection"/>
    <s v="F10 Only"/>
  </r>
  <r>
    <s v="R"/>
    <x v="37"/>
    <s v="Low Level Waste Balance of Plant"/>
    <x v="266"/>
    <s v="Heat Recovery"/>
    <s v="F10 Only"/>
  </r>
  <r>
    <s v="R"/>
    <x v="37"/>
    <s v="Low Level Waste Balance of Plant"/>
    <x v="267"/>
    <s v="Heat, Vent, &amp; Air Cond"/>
    <s v="F10 Only"/>
  </r>
  <r>
    <s v="R"/>
    <x v="37"/>
    <s v="Low Level Waste Balance of Plant"/>
    <x v="271"/>
    <s v="Heating Water"/>
    <s v="F10 Only"/>
  </r>
  <r>
    <s v="R"/>
    <x v="37"/>
    <s v="Low Level Waste Balance of Plant"/>
    <x v="305"/>
    <s v="Low Level Waste Internal Collection System"/>
    <s v="F10 Only"/>
  </r>
  <r>
    <s v="R"/>
    <x v="37"/>
    <s v="Low Level Waste Balance of Plant"/>
    <x v="306"/>
    <s v="Lightning Protection"/>
    <s v="F10 Only"/>
  </r>
  <r>
    <s v="R"/>
    <x v="37"/>
    <s v="Low Level Waste Balance of Plant"/>
    <x v="307"/>
    <s v="Lighting"/>
    <s v="F10 Only"/>
  </r>
  <r>
    <s v="R"/>
    <x v="37"/>
    <s v="Low Level Waste Balance of Plant"/>
    <x v="221"/>
    <s v="Natural Gas"/>
    <s v="F10 Only"/>
  </r>
  <r>
    <s v="R"/>
    <x v="37"/>
    <s v="Low Level Waste Balance of Plant"/>
    <x v="308"/>
    <s v="Non-Potable Water"/>
    <s v="F10 Only"/>
  </r>
  <r>
    <s v="R"/>
    <x v="37"/>
    <s v="Low Level Waste Balance of Plant"/>
    <x v="110"/>
    <s v="P10 Gas"/>
    <s v="F10 Only"/>
  </r>
  <r>
    <s v="R"/>
    <x v="37"/>
    <s v="Low Level Waste Balance of Plant"/>
    <x v="274"/>
    <s v="Process Cooling Water"/>
    <s v="F10 Only"/>
  </r>
  <r>
    <s v="R"/>
    <x v="37"/>
    <s v="Low Level Waste Balance of Plant"/>
    <x v="309"/>
    <s v="Potable Water"/>
    <s v="F10 Only"/>
  </r>
  <r>
    <s v="R"/>
    <x v="37"/>
    <s v="Low Level Waste Balance of Plant"/>
    <x v="310"/>
    <s v="Radiation Management"/>
    <s v="F10 Only"/>
  </r>
  <r>
    <s v="R"/>
    <x v="37"/>
    <s v="Low Level Waste Balance of Plant"/>
    <x v="311"/>
    <s v="Reverse Osmosis"/>
    <s v="F10 Only"/>
  </r>
  <r>
    <s v="R"/>
    <x v="37"/>
    <s v="Low Level Waste Balance of Plant"/>
    <x v="312"/>
    <s v="Secondary Waste"/>
    <s v="F10 Only"/>
  </r>
  <r>
    <s v="R"/>
    <x v="37"/>
    <s v="Low Level Waste Balance of Plant"/>
    <x v="313"/>
    <s v="Sanitary Sewer"/>
    <s v="F10 Only"/>
  </r>
  <r>
    <s v="R"/>
    <x v="37"/>
    <s v="Low Level Waste Balance of Plant"/>
    <x v="314"/>
    <s v="Vacuum"/>
    <s v="F10 Only"/>
  </r>
  <r>
    <s v="R"/>
    <x v="38"/>
    <s v="Low Level Waste Process"/>
    <x v="91"/>
    <s v="Compressed Air"/>
    <s v="F10 Only"/>
  </r>
  <r>
    <s v="R"/>
    <x v="38"/>
    <s v="Low Level Waste Process"/>
    <x v="303"/>
    <s v="Chemical Supply"/>
    <s v="F10 Only"/>
  </r>
  <r>
    <s v="R"/>
    <x v="38"/>
    <s v="Low Level Waste Process"/>
    <x v="315"/>
    <s v="Treated Effluent"/>
    <s v="F10 Only"/>
  </r>
  <r>
    <s v="R"/>
    <x v="38"/>
    <s v="Low Level Waste Process"/>
    <x v="150"/>
    <s v="Ferric Sulfate"/>
    <s v="F10 Only _x000a_Fe2O12S3"/>
  </r>
  <r>
    <s v="R"/>
    <x v="38"/>
    <s v="Low Level Waste Process"/>
    <x v="316"/>
    <s v="Sulfuric Acid"/>
    <s v="F10 Only"/>
  </r>
  <r>
    <s v="R"/>
    <x v="38"/>
    <s v="Low Level Waste Process"/>
    <x v="155"/>
    <s v="Nitric Acid"/>
    <s v="F10 Only"/>
  </r>
  <r>
    <s v="R"/>
    <x v="38"/>
    <s v="Low Level Waste Process"/>
    <x v="267"/>
    <s v="Heat, Vent, &amp; Air Cond"/>
    <s v="F10 Only"/>
  </r>
  <r>
    <s v="R"/>
    <x v="38"/>
    <s v="Low Level Waste Process"/>
    <x v="317"/>
    <s v="Influent Storage"/>
    <s v="F10 Only"/>
  </r>
  <r>
    <s v="R"/>
    <x v="38"/>
    <s v="Low Level Waste Process"/>
    <x v="76"/>
    <s v="Ion Exchange"/>
    <s v="F10 Only"/>
  </r>
  <r>
    <s v="R"/>
    <x v="38"/>
    <s v="Low Level Waste Process"/>
    <x v="305"/>
    <s v="Low Level Waste Internal Collection System"/>
    <s v="F10 Only"/>
  </r>
  <r>
    <s v="R"/>
    <x v="38"/>
    <s v="Low Level Waste Process"/>
    <x v="318"/>
    <s v="Microfilter"/>
    <s v="F10 Only"/>
  </r>
  <r>
    <s v="R"/>
    <x v="38"/>
    <s v="Low Level Waste Process"/>
    <x v="319"/>
    <s v="Microfiltration"/>
    <s v="F10 Only"/>
  </r>
  <r>
    <s v="R"/>
    <x v="38"/>
    <s v="Low Level Waste Process"/>
    <x v="158"/>
    <s v="Magnesium Sulfate"/>
    <s v="F10 Only_x000a_MgSO4"/>
  </r>
  <r>
    <s v="R"/>
    <x v="38"/>
    <s v="Low Level Waste Process"/>
    <x v="162"/>
    <s v="Sodium Hydroxide"/>
    <s v="F10 Only"/>
  </r>
  <r>
    <s v="R"/>
    <x v="38"/>
    <s v="Low Level Waste Process"/>
    <x v="311"/>
    <s v="Reverse Osmosis"/>
    <s v="F10 Only"/>
  </r>
  <r>
    <s v="R"/>
    <x v="38"/>
    <s v="Low Level Waste Process"/>
    <x v="320"/>
    <s v="Reaction/Precipitation"/>
    <s v="F10 Only"/>
  </r>
  <r>
    <s v="R"/>
    <x v="38"/>
    <s v="Low Level Waste Process"/>
    <x v="312"/>
    <s v="Secondary Waste"/>
    <s v="F10 Only"/>
  </r>
  <r>
    <s v="P"/>
    <x v="39"/>
    <s v="Machining"/>
    <x v="321"/>
    <s v="Bostomatic"/>
    <m/>
  </r>
  <r>
    <s v="P"/>
    <x v="39"/>
    <s v="Machining"/>
    <x v="322"/>
    <s v="Back Machine"/>
    <m/>
  </r>
  <r>
    <s v="P"/>
    <x v="39"/>
    <s v="Machining"/>
    <x v="323"/>
    <s v="CNC/Manual Lathe for Part Prep and Disassembly"/>
    <m/>
  </r>
  <r>
    <s v="P"/>
    <x v="39"/>
    <s v="Machining"/>
    <x v="324"/>
    <s v="Lathes"/>
    <m/>
  </r>
  <r>
    <s v="P"/>
    <x v="39"/>
    <s v="Machining"/>
    <x v="325"/>
    <s v="DMU-35 Manufacturing"/>
    <m/>
  </r>
  <r>
    <s v="P"/>
    <x v="39"/>
    <s v="Machining"/>
    <x v="326"/>
    <s v="Manual Drill and Press"/>
    <m/>
  </r>
  <r>
    <s v="P"/>
    <x v="39"/>
    <s v="Machining"/>
    <x v="327"/>
    <s v="Manual Hardinge1"/>
    <m/>
  </r>
  <r>
    <s v="P"/>
    <x v="39"/>
    <s v="Machining"/>
    <x v="328"/>
    <s v="Manual Hardinge2"/>
    <m/>
  </r>
  <r>
    <s v="P"/>
    <x v="39"/>
    <s v="Machining"/>
    <x v="329"/>
    <s v="Manual Hardinge3"/>
    <m/>
  </r>
  <r>
    <s v="P"/>
    <x v="39"/>
    <s v="Machining"/>
    <x v="330"/>
    <s v="Myford Lathe"/>
    <m/>
  </r>
  <r>
    <s v="P"/>
    <x v="39"/>
    <s v="Machining"/>
    <x v="331"/>
    <s v="Milling Machines"/>
    <m/>
  </r>
  <r>
    <s v="P"/>
    <x v="39"/>
    <s v="Machining"/>
    <x v="332"/>
    <s v="Non-Nuclear Machining"/>
    <m/>
  </r>
  <r>
    <s v="P"/>
    <x v="39"/>
    <s v="Machining"/>
    <x v="333"/>
    <s v="Moore Tbase1"/>
    <m/>
  </r>
  <r>
    <s v="P"/>
    <x v="39"/>
    <s v="Machining"/>
    <x v="334"/>
    <s v="Moore Tbase2"/>
    <m/>
  </r>
  <r>
    <s v="P"/>
    <x v="40"/>
    <s v="Magnetic Generator"/>
    <x v="335"/>
    <s v="Chemical Injection"/>
    <m/>
  </r>
  <r>
    <s v="P"/>
    <x v="40"/>
    <s v="Magnetic Generator"/>
    <x v="336"/>
    <s v="Drive System"/>
    <m/>
  </r>
  <r>
    <s v="P"/>
    <x v="40"/>
    <s v="Magnetic Generator"/>
    <x v="337"/>
    <s v="Drive System Cooling"/>
    <m/>
  </r>
  <r>
    <s v="P"/>
    <x v="40"/>
    <s v="Magnetic Generator"/>
    <x v="338"/>
    <s v="Exciter"/>
    <m/>
  </r>
  <r>
    <s v="P"/>
    <x v="40"/>
    <s v="Magnetic Generator"/>
    <x v="339"/>
    <s v="Exciter Cooling"/>
    <m/>
  </r>
  <r>
    <s v="P"/>
    <x v="40"/>
    <s v="Magnetic Generator"/>
    <x v="340"/>
    <s v="Generator Air Drying"/>
    <m/>
  </r>
  <r>
    <s v="P"/>
    <x v="40"/>
    <s v="Magnetic Generator"/>
    <x v="341"/>
    <s v="Generator Cooling"/>
    <m/>
  </r>
  <r>
    <s v="P"/>
    <x v="40"/>
    <s v="Magnetic Generator"/>
    <x v="342"/>
    <s v="Generator Disassembly"/>
    <m/>
  </r>
  <r>
    <s v="P"/>
    <x v="40"/>
    <s v="Magnetic Generator"/>
    <x v="343"/>
    <s v="Generator Lube Oil"/>
    <m/>
  </r>
  <r>
    <s v="P"/>
    <x v="40"/>
    <s v="Magnetic Generator"/>
    <x v="344"/>
    <s v="Generator Jacking"/>
    <m/>
  </r>
  <r>
    <s v="P"/>
    <x v="40"/>
    <s v="Magnetic Generator"/>
    <x v="345"/>
    <s v="Generator Lube Oil Cooling"/>
    <m/>
  </r>
  <r>
    <s v="P"/>
    <x v="40"/>
    <s v="Magnetic Generator"/>
    <x v="346"/>
    <s v="Generator Turning Gear"/>
    <m/>
  </r>
  <r>
    <s v="P"/>
    <x v="40"/>
    <s v="Magnetic Generator"/>
    <x v="347"/>
    <s v="Generator Waste Water"/>
    <m/>
  </r>
  <r>
    <s v="P"/>
    <x v="40"/>
    <s v="Magnetic Generator"/>
    <x v="348"/>
    <s v="Heat"/>
    <m/>
  </r>
  <r>
    <s v="P"/>
    <x v="40"/>
    <s v="Magnetic Generator"/>
    <x v="267"/>
    <s v="Heat, Vent, &amp; Air Cond"/>
    <m/>
  </r>
  <r>
    <s v="P"/>
    <x v="41"/>
    <s v="Metals &amp; Ceramic Part Processing"/>
    <x v="349"/>
    <s v="CENTORR Furnace Operation"/>
    <m/>
  </r>
  <r>
    <s v="P"/>
    <x v="41"/>
    <s v="Metals &amp; Ceramic Part Processing"/>
    <x v="350"/>
    <s v="CM Furnace Operation"/>
    <m/>
  </r>
  <r>
    <s v="P"/>
    <x v="41"/>
    <s v="Metals &amp; Ceramic Part Processing"/>
    <x v="351"/>
    <s v="Part Pressing"/>
    <m/>
  </r>
  <r>
    <s v="P"/>
    <x v="41"/>
    <s v="Metals &amp; Ceramic Part Processing"/>
    <x v="352"/>
    <s v="Non-SNM Part Sanitization"/>
    <m/>
  </r>
  <r>
    <s v="P"/>
    <x v="42"/>
    <s v="Material, Identification, Surveillance and Stabilization"/>
    <x v="99"/>
    <s v="Headspace Gas Analysis System"/>
    <m/>
  </r>
  <r>
    <s v="P"/>
    <x v="42"/>
    <s v="Material, Identification, Surveillance and Stabilization"/>
    <x v="353"/>
    <s v="MIS Large Can"/>
    <m/>
  </r>
  <r>
    <s v="P"/>
    <x v="42"/>
    <s v="Material, Identification, Surveillance and Stabilization"/>
    <x v="354"/>
    <s v="MIS Small Can Sample"/>
    <m/>
  </r>
  <r>
    <s v="P"/>
    <x v="43"/>
    <s v="Material Characterization"/>
    <x v="355"/>
    <s v="Material Analysis"/>
    <m/>
  </r>
  <r>
    <s v="P"/>
    <x v="43"/>
    <s v="Material Characterization"/>
    <x v="356"/>
    <s v="Sample Material Preparation"/>
    <m/>
  </r>
  <r>
    <s v="P"/>
    <x v="43"/>
    <s v="Material Characterization"/>
    <x v="357"/>
    <s v="X-Ray Diffraction"/>
    <m/>
  </r>
  <r>
    <s v="P"/>
    <x v="44"/>
    <s v="National Criticality Experiments Center"/>
    <x v="358"/>
    <s v="Comet"/>
    <s v="DAF Only_x000a_Support stand, two stacked hydraulic rams and a stepper motor drive._x000a_Comet is a general purpose critical assembly machine used to move nuclear materials into a critical configuration."/>
  </r>
  <r>
    <s v="P"/>
    <x v="44"/>
    <s v="National Criticality Experiments Center"/>
    <x v="359"/>
    <s v="Flat-Top"/>
    <s v="DAF Only_x000a_Support table, two hydraulic rams and three stepper motor driven control rod drives. _x000a_The Flat-Top critical assembly is a benchmark critical assembly consisting of a natural uranium reflector and two fissile cores, one enriched uranium, one plutonium."/>
  </r>
  <r>
    <s v="P"/>
    <x v="44"/>
    <s v="National Criticality Experiments Center"/>
    <x v="360"/>
    <s v="Godiva"/>
    <s v="DAF Only_x000a_Core, hydraulic ram-driven safety block, compressed air cylinder-driven burst rod, 2 stepper-motor-driven control rods._x000a_A prompt burst critical assembly. The core consists of a stack of high enriched uranium rings and plates."/>
  </r>
  <r>
    <s v="P"/>
    <x v="44"/>
    <s v="National Criticality Experiments Center"/>
    <x v="361"/>
    <s v="Nuclear Instrumentation"/>
    <s v="DAF Only_x000a_Log-N, linear channel, startup counter, and area monitoring subsystems._x000a_Monitors the neutron leakage that is generated in the critical configuration."/>
  </r>
  <r>
    <s v="P"/>
    <x v="44"/>
    <s v="National Criticality Experiments Center"/>
    <x v="362"/>
    <m/>
    <s v="DAF Only_x000a_Part of SCRAM"/>
  </r>
  <r>
    <s v="P"/>
    <x v="44"/>
    <s v="National Criticality Experiments Center"/>
    <x v="363"/>
    <s v="Planet"/>
    <s v="DAF Only"/>
  </r>
  <r>
    <s v="P"/>
    <x v="44"/>
    <s v="National Criticality Experiments Center"/>
    <x v="364"/>
    <s v="SCRAM"/>
    <s v="DAF Only_x000a_Buttons, interlocks, horns, beacons._x000a_Provides an automatic shutdown of the critical assemblies due to a trip of the Nuclear Instruments, an operator pushing a manual SCRAM button, or a door being opened during remote operation.  Also provides warning horns and beacons that indicate a critical assembly operation is underway.  SCRAM Safety System (SSS), Operational Interlock System (OIS)"/>
  </r>
  <r>
    <s v="P"/>
    <x v="44"/>
    <s v="National Criticality Experiments Center"/>
    <x v="365"/>
    <s v="SCRAM Safety System"/>
    <s v="DAF Only"/>
  </r>
  <r>
    <s v="P"/>
    <x v="45"/>
    <s v="Non-Destructive Analysis"/>
    <x v="366"/>
    <s v="Calorimeter"/>
    <s v="PF4 Only"/>
  </r>
  <r>
    <s v="P"/>
    <x v="45"/>
    <s v="Non-Destructive Analysis"/>
    <x v="367"/>
    <s v="Ergo Material Handler"/>
    <s v="PF4 Only"/>
  </r>
  <r>
    <s v="P"/>
    <x v="45"/>
    <s v="Non-Destructive Analysis"/>
    <x v="368"/>
    <s v="Portable NDA Equipment"/>
    <s v="PF4 Only"/>
  </r>
  <r>
    <s v="P"/>
    <x v="45"/>
    <s v="Non-Destructive Analysis"/>
    <x v="369"/>
    <s v="Gamma Isotopic System"/>
    <s v="PF4 Only"/>
  </r>
  <r>
    <s v="P"/>
    <x v="45"/>
    <s v="Non-Destructive Analysis"/>
    <x v="370"/>
    <s v="Neutron Barrel Counter"/>
    <s v="PF4 Only"/>
  </r>
  <r>
    <s v="P"/>
    <x v="45"/>
    <s v="Non-Destructive Analysis"/>
    <x v="371"/>
    <s v="Neutron Multiplicity Counter"/>
    <s v="PF4 Only"/>
  </r>
  <r>
    <s v="P"/>
    <x v="45"/>
    <s v="Non-Destructive Analysis"/>
    <x v="372"/>
    <s v="HOLDUP/Safeguards Neutron Slab Counter"/>
    <s v="PF4 Only"/>
  </r>
  <r>
    <s v="P"/>
    <x v="45"/>
    <s v="Non-Destructive Analysis"/>
    <x v="373"/>
    <s v="Passive/Active Neutron Counter"/>
    <s v="PF4 Only"/>
  </r>
  <r>
    <s v="P"/>
    <x v="45"/>
    <s v="Non-Destructive Analysis"/>
    <x v="374"/>
    <s v="Radiography Unit"/>
    <s v="PF4 Only"/>
  </r>
  <r>
    <s v="P"/>
    <x v="45"/>
    <s v="Non-Destructive Analysis"/>
    <x v="375"/>
    <s v="Solution Assay Instrument"/>
    <s v="PF4 Only"/>
  </r>
  <r>
    <s v="P"/>
    <x v="45"/>
    <s v="Non-Destructive Analysis"/>
    <x v="376"/>
    <s v="Uranium Shuffler"/>
    <s v="PF4 Only"/>
  </r>
  <r>
    <s v="P"/>
    <x v="45"/>
    <s v="Non-Destructive Analysis"/>
    <x v="377"/>
    <s v="Special Non-Destructive Assay Platform"/>
    <s v="PF4 Only"/>
  </r>
  <r>
    <s v="P"/>
    <x v="45"/>
    <s v="Non-Destructive Analysis"/>
    <x v="378"/>
    <s v="Tomographic Gamma Scanner, Can"/>
    <s v="PF4 Only"/>
  </r>
  <r>
    <s v="P"/>
    <x v="45"/>
    <s v="Non-Destructive Analysis"/>
    <x v="379"/>
    <s v="Tomographic Gamma Scanner, Drum"/>
    <s v="PF4 Only"/>
  </r>
  <r>
    <s v="P"/>
    <x v="45"/>
    <s v="Non-Destructive Analysis"/>
    <x v="380"/>
    <s v="Thermal Neutron Counter"/>
    <s v="PF4 Only"/>
  </r>
  <r>
    <s v="P"/>
    <x v="45"/>
    <s v="Non-Destructive Analysis"/>
    <x v="381"/>
    <s v="Calorimeter(238)"/>
    <s v="PF4 Only"/>
  </r>
  <r>
    <s v="P"/>
    <x v="45"/>
    <s v="Non-Destructive Analysis"/>
    <x v="382"/>
    <s v="Crate Counter"/>
    <s v="PF4 Only"/>
  </r>
  <r>
    <s v="P"/>
    <x v="46"/>
    <s v="Non-Destructive Evaluation"/>
    <x v="383"/>
    <s v="Cabinet Radiography Operations"/>
    <s v="PF4 Only"/>
  </r>
  <r>
    <s v="P"/>
    <x v="46"/>
    <s v="Non-Destructive Evaluation"/>
    <x v="384"/>
    <s v="Dye Penetrant"/>
    <s v="PF4 Only"/>
  </r>
  <r>
    <s v="P"/>
    <x v="46"/>
    <s v="Non-Destructive Evaluation"/>
    <x v="385"/>
    <s v="Eddy Current"/>
    <s v="PF4 Only"/>
  </r>
  <r>
    <s v="P"/>
    <x v="46"/>
    <s v="Non-Destructive Evaluation"/>
    <x v="386"/>
    <s v="Nondestructive measurement and observation measurement system"/>
    <s v="PF4 Only"/>
  </r>
  <r>
    <s v="P"/>
    <x v="46"/>
    <s v="Non-Destructive Evaluation"/>
    <x v="387"/>
    <s v="Ultrasonic Testing"/>
    <s v="PF4 Only"/>
  </r>
  <r>
    <s v="P"/>
    <x v="47"/>
    <s v="Non Radiological"/>
    <x v="388"/>
    <s v="Experimental Process Development"/>
    <s v="Op Sys &amp; Sys created to allow procurement.  For Cold Lab  Laboratory equipment"/>
  </r>
  <r>
    <s v="P"/>
    <x v="48"/>
    <s v="Off-Site Source Recovery Program"/>
    <x v="389"/>
    <s v="Pipe Overpack Container"/>
    <m/>
  </r>
  <r>
    <s v="P"/>
    <x v="48"/>
    <s v="Off-Site Source Recovery Program"/>
    <x v="390"/>
    <s v="Off-Site Source Recovery Material Staging"/>
    <m/>
  </r>
  <r>
    <s v="R"/>
    <x v="49"/>
    <s v="Process Liquid Waste"/>
    <x v="391"/>
    <s v="Acid Waste System"/>
    <s v="TA55 Only"/>
  </r>
  <r>
    <s v="R"/>
    <x v="49"/>
    <s v="Process Liquid Waste"/>
    <x v="392"/>
    <s v="Caustic Waste System"/>
    <s v="TA55 Only"/>
  </r>
  <r>
    <s v="R"/>
    <x v="49"/>
    <s v="Process Liquid Waste"/>
    <x v="393"/>
    <s v="Industrial Waste System"/>
    <s v="TA55 Only"/>
  </r>
  <r>
    <s v="P"/>
    <x v="50"/>
    <s v="Programs"/>
    <x v="394"/>
    <s v="Conduct of Operations Performance Checks"/>
    <s v="No real equipment, but program.   Includes F06 Quarterly Radioactive Material Inventory Surveillance"/>
  </r>
  <r>
    <s v="P"/>
    <x v="50"/>
    <s v="Programs"/>
    <x v="395"/>
    <s v="Pressure Safety"/>
    <s v="Includes real and programmatic equipment."/>
  </r>
  <r>
    <s v="P"/>
    <x v="50"/>
    <s v="Programs"/>
    <x v="396"/>
    <s v="Chemical Inventory"/>
    <s v="No real equipment, but program. "/>
  </r>
  <r>
    <s v="P"/>
    <x v="51"/>
    <s v="Power Source Assembly Area"/>
    <x v="274"/>
    <s v="Process Cooling Water"/>
    <s v="TA55-0005 Only"/>
  </r>
  <r>
    <s v="P"/>
    <x v="51"/>
    <s v="Power Source Assembly Area"/>
    <x v="397"/>
    <s v="PSAA Vacuum"/>
    <s v="TA55-0005 Only"/>
  </r>
  <r>
    <s v="P"/>
    <x v="51"/>
    <s v="Power Source Assembly Area"/>
    <x v="398"/>
    <s v="Power Source Production"/>
    <s v="TA55-0005 Only"/>
  </r>
  <r>
    <s v="P"/>
    <x v="51"/>
    <s v="Power Source Assembly Area"/>
    <x v="399"/>
    <s v="Power Source Shipping"/>
    <s v="TA55-0005 Only"/>
  </r>
  <r>
    <s v="P"/>
    <x v="51"/>
    <s v="Power Source Assembly Area"/>
    <x v="400"/>
    <s v="Power Source Testing"/>
    <s v="TA55-0005 Only"/>
  </r>
  <r>
    <s v="P"/>
    <x v="51"/>
    <s v="Power Source Assembly Area"/>
    <x v="401"/>
    <s v="Regen Gas"/>
    <s v="TA55-0005 Only"/>
  </r>
  <r>
    <s v="P"/>
    <x v="52"/>
    <s v="Pressure Vessels"/>
    <x v="402"/>
    <s v="Containment Pressure Vessels"/>
    <s v="TA55 Only"/>
  </r>
  <r>
    <s v="P"/>
    <x v="52"/>
    <s v="Pressure Vessels"/>
    <x v="403"/>
    <s v="Hot Isostatic Press"/>
    <s v="TA55 Only"/>
  </r>
  <r>
    <s v="P"/>
    <x v="53"/>
    <s v="Pyrochemistry WG-Pu"/>
    <x v="404"/>
    <s v="Pu Metal Oxidation"/>
    <s v="PF4 Only"/>
  </r>
  <r>
    <s v="P"/>
    <x v="53"/>
    <s v="Pyrochemistry WG-Pu"/>
    <x v="405"/>
    <s v="Coalescence"/>
    <s v="PF4 Only"/>
  </r>
  <r>
    <m/>
    <x v="53"/>
    <s v="Pyrochemistry WG-Pu"/>
    <x v="406"/>
    <s v="Direct Oxidation Reduction"/>
    <s v="PF4 Only"/>
  </r>
  <r>
    <s v="P"/>
    <x v="53"/>
    <s v="Pyrochemistry WG-Pu"/>
    <x v="407"/>
    <s v="Direct Metal Oxidation and Metal Chlorination"/>
    <s v="PF4 Only"/>
  </r>
  <r>
    <s v="P"/>
    <x v="53"/>
    <s v="Pyrochemistry WG-Pu"/>
    <x v="408"/>
    <s v="Electrorefining"/>
    <s v="PF4 Only"/>
  </r>
  <r>
    <m/>
    <x v="53"/>
    <s v="Pyrochemistry WG-Pu"/>
    <x v="409"/>
    <s v="Metal Chlorination"/>
    <s v="PF4 Only"/>
  </r>
  <r>
    <s v="P"/>
    <x v="53"/>
    <s v="Pyrochemistry WG-Pu"/>
    <x v="410"/>
    <s v="Salt Casting"/>
    <s v="PF4 Only"/>
  </r>
  <r>
    <s v="P"/>
    <x v="54"/>
    <s v="Pyrolysis HS-Pu"/>
    <x v="411"/>
    <s v="Hydroxide Precipitation &amp; Flocculation PYROLS"/>
    <m/>
  </r>
  <r>
    <s v="P"/>
    <x v="54"/>
    <s v="Pyrolysis HS-Pu"/>
    <x v="412"/>
    <s v="Thermal Stabilization of 238 HS-Pu"/>
    <m/>
  </r>
  <r>
    <s v="P"/>
    <x v="55"/>
    <s v="Quartz Encapsulation"/>
    <x v="413"/>
    <m/>
    <m/>
  </r>
  <r>
    <s v="P"/>
    <x v="56"/>
    <s v="Radiography"/>
    <x v="414"/>
    <s v="Radiography HYTEC"/>
    <m/>
  </r>
  <r>
    <s v="P"/>
    <x v="56"/>
    <s v="Radiography"/>
    <x v="415"/>
    <s v="Interim Radiography Operations"/>
    <m/>
  </r>
  <r>
    <s v="P"/>
    <x v="56"/>
    <s v="Radiography"/>
    <x v="416"/>
    <s v="Closed Beam Radiography"/>
    <m/>
  </r>
  <r>
    <s v="P"/>
    <x v="56"/>
    <s v="Radiography"/>
    <x v="417"/>
    <s v="Open Beam Radiography"/>
    <m/>
  </r>
  <r>
    <s v="P"/>
    <x v="56"/>
    <s v="Radiography"/>
    <x v="418"/>
    <s v="Real Time Radiography"/>
    <m/>
  </r>
  <r>
    <s v="R"/>
    <x v="57"/>
    <s v="Low Level Waste Collection Systems"/>
    <x v="419"/>
    <s v="Industrial Liquid Waste"/>
    <m/>
  </r>
  <r>
    <s v="R"/>
    <x v="57"/>
    <s v="Low Level Waste Collection Systems"/>
    <x v="393"/>
    <s v="Industrial Waste System"/>
    <s v="IWS from PF4 goes to PLW, and is under that Op Sys."/>
  </r>
  <r>
    <s v="R"/>
    <x v="57"/>
    <s v="Low Level Waste Collection Systems"/>
    <x v="305"/>
    <s v="Low Level Waste Internal Collection System"/>
    <m/>
  </r>
  <r>
    <s v="R"/>
    <x v="57"/>
    <s v="Low Level Waste Collection Systems"/>
    <x v="420"/>
    <s v="Radioactive Liquid Waste Interior collection System"/>
    <m/>
  </r>
  <r>
    <s v="R"/>
    <x v="57"/>
    <s v="Low Level Waste Collection Systems"/>
    <x v="421"/>
    <s v="LLW Exterior Collection System"/>
    <m/>
  </r>
  <r>
    <s v="R"/>
    <x v="57"/>
    <s v="Low Level Waste Collection Systems"/>
    <x v="422"/>
    <s v="LLW Interior Collection System"/>
    <m/>
  </r>
  <r>
    <s v="R"/>
    <x v="58"/>
    <s v="Low Level Waste Treatment System"/>
    <x v="423"/>
    <s v="Clean-in-Place"/>
    <s v="F10 Only"/>
  </r>
  <r>
    <s v="R"/>
    <x v="58"/>
    <s v="Low Level Waste Treatment System"/>
    <x v="424"/>
    <s v="Clarifiers"/>
    <s v="F10 Only"/>
  </r>
  <r>
    <s v="R"/>
    <x v="58"/>
    <s v="Low Level Waste Treatment System"/>
    <x v="147"/>
    <s v="Chemical Supply - Process"/>
    <s v="F10 Only"/>
  </r>
  <r>
    <s v="R"/>
    <x v="58"/>
    <s v="Low Level Waste Treatment System"/>
    <x v="425"/>
    <s v="Centrifugal Ultra Filter"/>
    <s v="F10 Only"/>
  </r>
  <r>
    <s v="R"/>
    <x v="58"/>
    <s v="Low Level Waste Treatment System"/>
    <x v="426"/>
    <s v="Effluent Evaporation"/>
    <s v="F10 Only"/>
  </r>
  <r>
    <s v="R"/>
    <x v="58"/>
    <s v="Low Level Waste Treatment System"/>
    <x v="427"/>
    <s v="Gravity Filter"/>
    <s v="F10 Only"/>
  </r>
  <r>
    <s v="R"/>
    <x v="58"/>
    <s v="Low Level Waste Treatment System"/>
    <x v="317"/>
    <s v="Influent Storage"/>
    <s v="F10 Only"/>
  </r>
  <r>
    <s v="R"/>
    <x v="58"/>
    <s v="Low Level Waste Treatment System"/>
    <x v="428"/>
    <s v="Low Level Storage"/>
    <s v="F10 Only"/>
  </r>
  <r>
    <s v="R"/>
    <x v="58"/>
    <s v="Low Level Waste Treatment System"/>
    <x v="318"/>
    <s v="Microfiltration"/>
    <s v="F10 Only"/>
  </r>
  <r>
    <s v="R"/>
    <x v="58"/>
    <s v="Low Level Waste Treatment System"/>
    <x v="319"/>
    <s v="Microfiltration"/>
    <s v="F10 Only"/>
  </r>
  <r>
    <s v="R"/>
    <x v="58"/>
    <s v="Low Level Waste Treatment System"/>
    <x v="429"/>
    <s v="Perchlorate Ion Exchange"/>
    <s v="F10 Only"/>
  </r>
  <r>
    <s v="R"/>
    <x v="58"/>
    <s v="Low Level Waste Treatment System"/>
    <x v="430"/>
    <s v="Polish and Sample Effluent"/>
    <s v="F10 Only"/>
  </r>
  <r>
    <s v="R"/>
    <x v="58"/>
    <s v="Low Level Waste Treatment System"/>
    <x v="431"/>
    <s v="Primary Reverse Osmosis"/>
    <s v="F10 Only"/>
  </r>
  <r>
    <s v="R"/>
    <x v="58"/>
    <s v="Low Level Waste Treatment System"/>
    <x v="420"/>
    <s v="Radioactive Liquid Waste"/>
    <s v="F10 Only"/>
  </r>
  <r>
    <s v="R"/>
    <x v="58"/>
    <s v="Low Level Waste Treatment System"/>
    <x v="311"/>
    <s v="Reverse Osmosis"/>
    <s v="F10 Only"/>
  </r>
  <r>
    <s v="R"/>
    <x v="58"/>
    <s v="Low Level Waste Treatment System"/>
    <x v="432"/>
    <s v="Rotary Vacuum Filter"/>
    <s v="F10 Only"/>
  </r>
  <r>
    <s v="R"/>
    <x v="58"/>
    <s v="Low Level Waste Treatment System"/>
    <x v="433"/>
    <s v="Secondary RO"/>
    <s v="F10 Only"/>
  </r>
  <r>
    <s v="R"/>
    <x v="58"/>
    <s v="Low Level Waste Treatment System"/>
    <x v="434"/>
    <s v="Sanitary Waste"/>
    <s v="F10 Only"/>
  </r>
  <r>
    <s v="R"/>
    <x v="58"/>
    <s v="Low Level Waste Treatment System"/>
    <x v="435"/>
    <s v="Tubular Ultra Filter"/>
    <s v="F10 Only"/>
  </r>
  <r>
    <s v="R"/>
    <x v="58"/>
    <s v="Low Level Waste Treatment System"/>
    <x v="436"/>
    <s v="Waste Evaporation"/>
    <s v="F10 Only"/>
  </r>
  <r>
    <s v="R"/>
    <x v="58"/>
    <s v="Low Level Waste Treatment System"/>
    <x v="437"/>
    <s v="WM2 Influent - Effluent Distribution"/>
    <s v="F10 Only"/>
  </r>
  <r>
    <s v="R"/>
    <x v="58"/>
    <s v="Low Level Waste Treatment System"/>
    <x v="438"/>
    <s v="Waste Mitigation Risk Mgmt"/>
    <s v="F10 Only"/>
  </r>
  <r>
    <s v="R"/>
    <x v="58"/>
    <s v="Low Level Waste Treatment System"/>
    <x v="439"/>
    <s v="Zero Liquid Discharge"/>
    <s v="F10 Only"/>
  </r>
  <r>
    <s v="R"/>
    <x v="59"/>
    <s v="TRU Systems"/>
    <x v="317"/>
    <s v="Influent Storage"/>
    <s v="F10 Only"/>
  </r>
  <r>
    <s v="R"/>
    <x v="59"/>
    <s v="TRU Systems"/>
    <x v="440"/>
    <s v="TRU Collection and Storage"/>
    <s v="F10 Only"/>
  </r>
  <r>
    <s v="R"/>
    <x v="59"/>
    <s v="TRU Systems"/>
    <x v="441"/>
    <s v="TLW or TRU Influent Storage"/>
    <s v="F10 Only"/>
  </r>
  <r>
    <s v="R"/>
    <x v="59"/>
    <s v="TRU Systems"/>
    <x v="442"/>
    <s v="TRU Liquid Treatment"/>
    <s v="F10 Only"/>
  </r>
  <r>
    <s v="R"/>
    <x v="59"/>
    <s v="TRU Systems"/>
    <x v="443"/>
    <s v="TRU Sludge Treatment"/>
    <s v="F10 Only"/>
  </r>
  <r>
    <s v="R"/>
    <x v="60"/>
    <s v="Steam Distribution"/>
    <x v="444"/>
    <s v="Condensate"/>
    <m/>
  </r>
  <r>
    <s v="R"/>
    <x v="60"/>
    <s v="Steam Distribution"/>
    <x v="445"/>
    <s v="Steam"/>
    <m/>
  </r>
  <r>
    <s v="R"/>
    <x v="61"/>
    <s v="Security"/>
    <x v="446"/>
    <s v="Automated Access Control"/>
    <s v="Badge readers, personal identification number (PIN) entry keypads (RAPs), biometric devices, door strikes, electric latches, door openers/closers/holders._x000a_Turnstiles under TBD"/>
  </r>
  <r>
    <s v="R"/>
    <x v="61"/>
    <s v="Security"/>
    <x v="447"/>
    <s v="Argus Field Panel"/>
    <m/>
  </r>
  <r>
    <s v="R"/>
    <x v="61"/>
    <s v="Security"/>
    <x v="448"/>
    <s v="Entrance Control Facility"/>
    <s v="Use for security x-ray equipment and cameras._x000a_Guardrails &amp; Barriers (Barriers used to restrict traffic for security reasons, slow approach, even hydraulic pop-up barriers at entrance gates)"/>
  </r>
  <r>
    <s v="R"/>
    <x v="61"/>
    <s v="Security"/>
    <x v="449"/>
    <s v="Intrusion Detection System"/>
    <s v="Intrusion detection inside the perimeter, includes detection, &amp; alarms"/>
  </r>
  <r>
    <s v="P"/>
    <x v="61"/>
    <s v="Security"/>
    <x v="450"/>
    <s v="Material at Risk Tracker"/>
    <s v="RLUOB only.  Software name is Laboratory Information Management system (LIMS)."/>
  </r>
  <r>
    <s v="R"/>
    <x v="61"/>
    <s v="Security"/>
    <x v="451"/>
    <s v="PASS Site Access Control"/>
    <s v="Site Access Control System"/>
  </r>
  <r>
    <s v="R"/>
    <x v="61"/>
    <s v="Security"/>
    <x v="452"/>
    <s v="Perimeter Intrusion Detection/Assessment [&amp; Delay]"/>
    <s v="Radio communications, microwave detection systems, metal detectors, tamper indicating switches, security tower, security cameras, guard stations, security lighting, etc."/>
  </r>
  <r>
    <s v="R"/>
    <x v="61"/>
    <s v="Security"/>
    <x v="453"/>
    <s v="Safe"/>
    <s v="Use for source safes like at TWF."/>
  </r>
  <r>
    <s v="R"/>
    <x v="61"/>
    <s v="Security"/>
    <x v="454"/>
    <s v="Vault Type Room"/>
    <s v="Structural assemblies"/>
  </r>
  <r>
    <s v="P"/>
    <x v="62"/>
    <s v="Sample Fabrication"/>
    <x v="455"/>
    <s v="DMU 35 Milling Machining"/>
    <m/>
  </r>
  <r>
    <s v="P"/>
    <x v="62"/>
    <s v="Sample Fabrication"/>
    <x v="456"/>
    <s v="Moore L-Base Lathe"/>
    <m/>
  </r>
  <r>
    <s v="P"/>
    <x v="62"/>
    <s v="Sample Fabrication"/>
    <x v="457"/>
    <s v="Precitech Lathe1"/>
    <m/>
  </r>
  <r>
    <s v="P"/>
    <x v="62"/>
    <s v="Sample Fabrication"/>
    <x v="458"/>
    <s v="Precitech Lathe2"/>
    <m/>
  </r>
  <r>
    <s v="P"/>
    <x v="63"/>
    <s v="Special Nuclear Material Storage"/>
    <x v="459"/>
    <s v="Fire Rated Safes"/>
    <s v="PF4 Only"/>
  </r>
  <r>
    <s v="P"/>
    <x v="63"/>
    <s v="Special Nuclear Material Storage"/>
    <x v="460"/>
    <s v="Kardex"/>
    <s v="PF4 Only"/>
  </r>
  <r>
    <s v="P"/>
    <x v="63"/>
    <s v="Special Nuclear Material Storage"/>
    <x v="461"/>
    <s v="Safes, SNM"/>
    <s v="PF4 Only"/>
  </r>
  <r>
    <s v="P"/>
    <x v="63"/>
    <s v="Special Nuclear Material Storage"/>
    <x v="462"/>
    <s v="NonCredited SNM Storage"/>
    <s v="PF4 Only"/>
  </r>
  <r>
    <s v="P"/>
    <x v="63"/>
    <s v="Special Nuclear Material Storage"/>
    <x v="463"/>
    <s v="Shelves, Storage Racks, Cages and Kardex"/>
    <s v="PF4 Only.  Credited shelves, storage racks, cages, Kardex_x000a_Stores SNM, prevents criticality including during a seismic event."/>
  </r>
  <r>
    <s v="R"/>
    <x v="64"/>
    <s v="Tertiary Confinement"/>
    <x v="464"/>
    <s v="Confinement, Structure"/>
    <s v="Confinement used exclusively for radiological barrier (doors included) and marine doors."/>
  </r>
  <r>
    <s v="R"/>
    <x v="64"/>
    <s v="Tertiary Confinement"/>
    <x v="465"/>
    <s v="Confinement, Ventilation"/>
    <s v="Including VFDs"/>
  </r>
  <r>
    <s v="R"/>
    <x v="64"/>
    <s v="Tertiary Confinement"/>
    <x v="466"/>
    <s v="Confinement, Non-Credited"/>
    <s v="PF4 only.  Confinement, Non-Credited Walls, Ceilings, Floors, and Doors"/>
  </r>
  <r>
    <s v="P"/>
    <x v="65"/>
    <s v="Testing Operations"/>
    <x v="467"/>
    <s v="Data Acquisition"/>
    <s v="F03 Only"/>
  </r>
  <r>
    <s v="P"/>
    <x v="65"/>
    <s v="Testing Operations"/>
    <x v="468"/>
    <s v="Mechanical"/>
    <s v="F03 Only"/>
  </r>
  <r>
    <s v="P"/>
    <x v="65"/>
    <s v="Testing Operations"/>
    <x v="469"/>
    <s v="Shock and Vibration"/>
    <s v="F03 Only"/>
  </r>
  <r>
    <s v="P"/>
    <x v="65"/>
    <s v="Testing Operations"/>
    <x v="470"/>
    <s v="Thermal"/>
    <s v="F03 Only"/>
  </r>
  <r>
    <s v="R"/>
    <x v="66"/>
    <s v="Tool"/>
    <x v="471"/>
    <s v="Stationary tools"/>
    <s v="Tools expected to be stationary such as large drill presses or lathes."/>
  </r>
  <r>
    <s v="R"/>
    <x v="66"/>
    <s v="Tool"/>
    <x v="472"/>
    <s v="Portable tools"/>
    <s v="If it is designed to be moved, but not down the road, it is likely this Sys. Examples: carts designed to push around a building regardless of what is on the cart such as a welder, pressure tester, small air compressor, etc.; tools designed to be taken to the jobsite such as electric drills, chainsaws, skill saws, etc.  Includes test equipment such as multi-meters, gas detectors, or a pressure test rig.  Walk-behind snow blowers, walk-behind mowers, and weed eaters.  Large mowers that are at times attached to tractors via 3-point hitches.  Loader buckets, dozer blades, back blades, etc., that can be attached to tractors.  Snow plows to be attached to trucks or tractors."/>
  </r>
  <r>
    <s v="P"/>
    <x v="67"/>
    <s v="Tritium"/>
    <x v="473"/>
    <s v="Gas Treatment, Effluent (SRL)"/>
    <s v="PF4 only"/>
  </r>
  <r>
    <s v="P"/>
    <x v="67"/>
    <s v="Tritium"/>
    <x v="474"/>
    <s v="Gas Treatment, Furnace (SRL)"/>
    <s v="PF4 only"/>
  </r>
  <r>
    <s v="P"/>
    <x v="67"/>
    <s v="Tritium"/>
    <x v="475"/>
    <s v="Hot-Inlet System"/>
    <s v="160205 only"/>
  </r>
  <r>
    <s v="P"/>
    <x v="67"/>
    <s v="Tritium"/>
    <x v="476"/>
    <s v="Tritium Containment Vessel"/>
    <m/>
  </r>
  <r>
    <s v="P"/>
    <x v="67"/>
    <s v="Tritium"/>
    <x v="477"/>
    <s v="Tritium Gas Containment System"/>
    <s v="160205 only"/>
  </r>
  <r>
    <s v="P"/>
    <x v="67"/>
    <s v="Tritium"/>
    <x v="478"/>
    <s v="Tritium Monitoring System"/>
    <s v="160205 only"/>
  </r>
  <r>
    <s v="R"/>
    <x v="68"/>
    <s v="Transuranic Liquid Waste"/>
    <x v="317"/>
    <s v="Influent Storage"/>
    <s v="F10 Only"/>
  </r>
  <r>
    <s v="R"/>
    <x v="68"/>
    <s v="Transuranic Liquid Waste"/>
    <x v="440"/>
    <s v="TRU Collection and Storage"/>
    <s v="F10 Only"/>
  </r>
  <r>
    <s v="R"/>
    <x v="68"/>
    <s v="Transuranic Liquid Waste"/>
    <x v="442"/>
    <s v="TRU Liquid Treatment"/>
    <s v="F10 Only"/>
  </r>
  <r>
    <s v="R"/>
    <x v="68"/>
    <s v="Transuranic Liquid Waste"/>
    <x v="443"/>
    <s v="TRU Sludge Treatment"/>
    <s v="F10 Only"/>
  </r>
  <r>
    <s v="R"/>
    <x v="69"/>
    <s v="Utilities Communications"/>
    <x v="121"/>
    <s v="Telecommunications"/>
    <m/>
  </r>
  <r>
    <s v="R"/>
    <x v="70"/>
    <s v="Utilities Electrical Generation"/>
    <x v="444"/>
    <s v="Condenser"/>
    <s v="Use for steam turbine generator exhaust condenser, including pumps, gland exhaust, etc."/>
  </r>
  <r>
    <s v="R"/>
    <x v="70"/>
    <s v="Utilities Electrical Generation"/>
    <x v="346"/>
    <s v="Gas Turbine"/>
    <s v="Gas compressors, air filtration, instrument air, fuel, motor control and low voltage electrical, lube oil"/>
  </r>
  <r>
    <s v="R"/>
    <x v="70"/>
    <s v="Utilities Electrical Generation"/>
    <x v="479"/>
    <s v="Gas Turbine"/>
    <m/>
  </r>
  <r>
    <s v="R"/>
    <x v="70"/>
    <s v="Utilities Electrical Generation"/>
    <x v="480"/>
    <s v="Natural Gas Compressor"/>
    <s v="For use in combustion gas turbine."/>
  </r>
  <r>
    <s v="R"/>
    <x v="70"/>
    <s v="Utilities Electrical Generation"/>
    <x v="481"/>
    <s v="Steam Turbine Generator"/>
    <s v="The STGs at LANL have been abandoned in place._x000a_Instrument air, motor control and low voltage electrical, generator breaker, lube oil, cooling tower, etc. may have STG system designator."/>
  </r>
  <r>
    <s v="U"/>
    <x v="71"/>
    <s v="Utilities Electrical Supply"/>
    <x v="482"/>
    <s v="Electrical Transmission (115kV)"/>
    <s v="Includes transformers, substations, switches, controls and devices, towers, poles, crossarms &amp; insulators, ductbanks, manholes, handholes, raceways, etc."/>
  </r>
  <r>
    <s v="U"/>
    <x v="71"/>
    <s v="Utilities Electrical Supply"/>
    <x v="483"/>
    <s v="Electrical Transmission (115kV)"/>
    <s v="Example: ET03, ETMP"/>
  </r>
  <r>
    <s v="U"/>
    <x v="71"/>
    <s v="Utilities Electrical Supply"/>
    <x v="304"/>
    <s v="Electrical Distribution (15kV)"/>
    <s v="Includes transformers, substations, switches, controls and devices, towers, poles, crossarms &amp; insulators, ductbanks, manholes, handholes, raceways, etc."/>
  </r>
  <r>
    <s v="U"/>
    <x v="71"/>
    <s v="Utilities Electrical Supply"/>
    <x v="484"/>
    <s v="Electrical Distribution (15kV)"/>
    <s v="Example: EDSM01, EDTA03"/>
  </r>
  <r>
    <s v="U"/>
    <x v="71"/>
    <s v="Utilities Electrical Supply"/>
    <x v="485"/>
    <s v="Electrical Meter"/>
    <m/>
  </r>
  <r>
    <s v="U"/>
    <x v="71"/>
    <s v="Utilities Electrical Supply"/>
    <x v="486"/>
    <s v="Electric Meter"/>
    <s v="Example: EMS4, EMS17"/>
  </r>
  <r>
    <s v="U"/>
    <x v="72"/>
    <s v="Utilities Fuel Supply"/>
    <x v="221"/>
    <s v="High Pressure Natural Gas"/>
    <s v="High Pressure Natural Gas piping and components_x000a_High Pr &gt; 5 psig; _x000a_Natural Gas Distribution (NG1 - 5) becomes NG just outside and within facilities for heating and process equipment such as furnaces.  "/>
  </r>
  <r>
    <s v="U"/>
    <x v="72"/>
    <s v="Utilities Fuel Supply"/>
    <x v="487"/>
    <s v="Medium Pressure Natural Gas"/>
    <s v="Med Pressure Natural Gas piping and components_x000a_Med Pr &lt; 5 psig, &gt;14&quot; W.C.  "/>
  </r>
  <r>
    <s v="U"/>
    <x v="72"/>
    <s v="Utilities Fuel Supply"/>
    <x v="488"/>
    <s v="Low Pressure Natural Gas"/>
    <s v="Low Pressure Natural Gas piping and components_x000a_Low Pr &lt; 14” W.C."/>
  </r>
  <r>
    <s v="U"/>
    <x v="72"/>
    <s v="Utilities Fuel Supply"/>
    <x v="489"/>
    <s v="Natural Gas Distribution"/>
    <s v="TAs 3, 60, 61"/>
  </r>
  <r>
    <s v="U"/>
    <x v="72"/>
    <s v="Utilities Fuel Supply"/>
    <x v="490"/>
    <s v="Natural Gas Distribution"/>
    <s v="TAs 6, 8, 9, 15, 16, 22, 69"/>
  </r>
  <r>
    <s v="U"/>
    <x v="72"/>
    <s v="Utilities Fuel Supply"/>
    <x v="491"/>
    <s v="Natural Gas Distribution"/>
    <s v="TAs 39, 49"/>
  </r>
  <r>
    <s v="U"/>
    <x v="72"/>
    <s v="Utilities Fuel Supply"/>
    <x v="492"/>
    <s v="Natural Gas Distribution"/>
    <s v="TAs 53"/>
  </r>
  <r>
    <s v="U"/>
    <x v="72"/>
    <s v="Utilities Fuel Supply"/>
    <x v="493"/>
    <s v="Natural Gas Distribution"/>
    <s v="TAs 35, 46, 48, 50-52, 54, 55, 59, 63, 64, 66"/>
  </r>
  <r>
    <s v="P"/>
    <x v="73"/>
    <s v="Uranium Ops"/>
    <x v="494"/>
    <s v="Uranium Electrolytic Etching"/>
    <m/>
  </r>
  <r>
    <s v="P"/>
    <x v="73"/>
    <s v="Uranium Ops"/>
    <x v="495"/>
    <s v="Uranium Oxidation"/>
    <m/>
  </r>
  <r>
    <s v="R"/>
    <x v="74"/>
    <s v="Roads and Grounds"/>
    <x v="496"/>
    <s v="Bridges"/>
    <m/>
  </r>
  <r>
    <s v="R"/>
    <x v="74"/>
    <s v="Roads and Grounds"/>
    <x v="497"/>
    <s v="Pavement"/>
    <s v="Includes Roads, Curbs, Gutters, Trails, Striping, Parking Lots, Sidewalks, Signage"/>
  </r>
  <r>
    <s v="R"/>
    <x v="74"/>
    <s v="Roads and Grounds"/>
    <x v="498"/>
    <s v="Site Beautification"/>
    <s v="Includes Fencing &amp; Gates, Retaining Walls &amp; Freestanding Walls, Signage, Fountains &amp; Pools, Terrace and Perimeter Walls, Flagpoles, Landscaping, Planters, Irrigation Systems, etc."/>
  </r>
  <r>
    <s v="R"/>
    <x v="74"/>
    <s v="Roads and Grounds"/>
    <x v="499"/>
    <s v="Traffic Signals"/>
    <m/>
  </r>
  <r>
    <s v="U"/>
    <x v="74"/>
    <s v="Roads and Grounds"/>
    <x v="500"/>
    <s v="Utilities Storm water"/>
    <s v="For stormwater under jurisdiction of Roads and Grounds. For individual buildings See WSTWTR/STW."/>
  </r>
  <r>
    <s v="R"/>
    <x v="74"/>
    <s v="Roads and Grounds"/>
    <x v="501"/>
    <s v="Vehicle Barriers"/>
    <s v="Includes credited barriers preventing vehicles impacting critical facility structures as well as those for general traffic control or in lieu of guardrails) (Includes bollards, jersey barriers, cables, etc.)_x000a_Barriers used for security purposes are under SEC/ECF."/>
  </r>
  <r>
    <s v="R"/>
    <x v="75"/>
    <s v="Utilities Steam Distribution"/>
    <x v="502"/>
    <s v="Boiler Feedwater"/>
    <s v="Includes boilers, feedwater, makeup, blowdown, chemical addition, tanks, including air separators, etc."/>
  </r>
  <r>
    <s v="R"/>
    <x v="75"/>
    <s v="Utilities Steam Distribution"/>
    <x v="503"/>
    <s v="Boilers"/>
    <s v="Includes forced draft fans, flue gas recirculating fans, safety valves, etc."/>
  </r>
  <r>
    <s v="R"/>
    <x v="75"/>
    <s v="Utilities Steam Distribution"/>
    <x v="504"/>
    <s v="Condensate Return System"/>
    <s v="Condensate being returned from buildings to steam plant"/>
  </r>
  <r>
    <s v="R"/>
    <x v="75"/>
    <s v="Utilities Steam Distribution"/>
    <x v="138"/>
    <s v="Cooling Towers"/>
    <m/>
  </r>
  <r>
    <s v="U"/>
    <x v="75"/>
    <s v="Utilities Steam Distribution"/>
    <x v="445"/>
    <s v="Steam"/>
    <s v="Steam Distribution Systems (From Central Plant) Includes manholes and pits."/>
  </r>
  <r>
    <s v="R"/>
    <x v="76"/>
    <s v="Utilities Waste Water"/>
    <x v="505"/>
    <s v="Utilities Waste Water Plant"/>
    <m/>
  </r>
  <r>
    <s v="U"/>
    <x v="76"/>
    <s v="Utilities Waste Water"/>
    <x v="506"/>
    <s v="Utilities Waste Water Collection"/>
    <m/>
  </r>
  <r>
    <s v="U"/>
    <x v="77"/>
    <s v="Utilities Water Supply"/>
    <x v="507"/>
    <s v="Water Distribution"/>
    <s v="Use this for the water distribution loop around site, water storage tanks, fire hydrants and block valves outside building jurisdictions, pumping stations, etc._x000a_For dedicated FWSTs, see Fire Protection._x000a_TA00 – Utility water distribution line segment crossing multiple TAs"/>
  </r>
  <r>
    <s v="U"/>
    <x v="77"/>
    <s v="Utilities Water Supply"/>
    <x v="508"/>
    <s v="Water Distribution Area 1"/>
    <s v="TAs 00, 53, 61, and 72"/>
  </r>
  <r>
    <s v="U"/>
    <x v="77"/>
    <s v="Utilities Water Supply"/>
    <x v="509"/>
    <s v="Water Distribution Area 2"/>
    <s v="TAs 00, 02, 21, 41, 43, and 73"/>
  </r>
  <r>
    <s v="U"/>
    <x v="77"/>
    <s v="Utilities Water Supply"/>
    <x v="510"/>
    <s v="Water Distribution Area 3"/>
    <s v="TAs 00, 03, 58, 59, and 60"/>
  </r>
  <r>
    <s v="U"/>
    <x v="77"/>
    <s v="Utilities Water Supply"/>
    <x v="511"/>
    <s v="Water Distribution Area 4"/>
    <s v="TAs 00, 48 and 64"/>
  </r>
  <r>
    <s v="U"/>
    <x v="77"/>
    <s v="Utilities Water Supply"/>
    <x v="512"/>
    <s v="Water Distribution Area 5"/>
    <s v="TAs 00 and 55"/>
  </r>
  <r>
    <s v="U"/>
    <x v="77"/>
    <s v="Utilities Water Supply"/>
    <x v="513"/>
    <s v="Water Distribution Area 6"/>
    <s v="TAs 00 and 16"/>
  </r>
  <r>
    <s v="U"/>
    <x v="77"/>
    <s v="Utilities Water Supply"/>
    <x v="514"/>
    <s v="Water Distribution Area 7"/>
    <s v="TAs 00, 06, 08, 09, 22, 40 and 69"/>
  </r>
  <r>
    <s v="U"/>
    <x v="77"/>
    <s v="Utilities Water Supply"/>
    <x v="515"/>
    <s v="Water Distribution Area 8"/>
    <s v="TAs 00, 11, 14 and 15"/>
  </r>
  <r>
    <s v="U"/>
    <x v="77"/>
    <s v="Utilities Water Supply"/>
    <x v="516"/>
    <s v="Water Distribution Area 9"/>
    <s v="TAs 00, 35, and 50"/>
  </r>
  <r>
    <s v="U"/>
    <x v="77"/>
    <s v="Utilities Water Supply"/>
    <x v="517"/>
    <s v="Water Distribution Area 10"/>
    <s v="TAs 00, 36, 52, and 63"/>
  </r>
  <r>
    <s v="U"/>
    <x v="77"/>
    <s v="Utilities Water Supply"/>
    <x v="518"/>
    <s v="Water Distribution Area 11"/>
    <s v="TAs 00, 18, 36, and 54"/>
  </r>
  <r>
    <s v="U"/>
    <x v="77"/>
    <s v="Utilities Water Supply"/>
    <x v="519"/>
    <s v="Water Distribution Area 12"/>
    <s v="TAs 00, 46 and 51"/>
  </r>
  <r>
    <s v="U"/>
    <x v="77"/>
    <s v="Utilities Water Supply"/>
    <x v="520"/>
    <s v="Water Distribution Area 13"/>
    <s v="TAs 00, 33, 39, and 49"/>
  </r>
  <r>
    <s v="R"/>
    <x v="78"/>
    <s v="Vacuum"/>
    <x v="521"/>
    <s v="Dry Vacuum"/>
    <s v="In PF4, all DV in Area 300"/>
  </r>
  <r>
    <s v="R"/>
    <x v="78"/>
    <s v="Vacuum"/>
    <x v="522"/>
    <s v="Dry Vacuum"/>
    <s v="RLUOB only"/>
  </r>
  <r>
    <s v="R"/>
    <x v="78"/>
    <s v="Vacuum"/>
    <x v="523"/>
    <s v="Portable HEPA Vacuums"/>
    <m/>
  </r>
  <r>
    <m/>
    <x v="78"/>
    <s v="Vacuum"/>
    <x v="524"/>
    <s v="House Dry Vacuum"/>
    <s v="In PF4, all HDV in Areas 100, 200, and 400"/>
  </r>
  <r>
    <s v="R"/>
    <x v="78"/>
    <s v="Vacuum"/>
    <x v="525"/>
    <s v="Health Physics Vacuum"/>
    <m/>
  </r>
  <r>
    <s v="R"/>
    <x v="78"/>
    <s v="Vacuum"/>
    <x v="526"/>
    <s v="Miscellaneous Vacuum Pump"/>
    <s v="In PF4, all 1st floor dry vacs are MVP"/>
  </r>
  <r>
    <s v="R"/>
    <x v="78"/>
    <s v="Vacuum"/>
    <x v="527"/>
    <s v="Vacuum"/>
    <m/>
  </r>
  <r>
    <s v="R"/>
    <x v="78"/>
    <s v="Vacuum"/>
    <x v="528"/>
    <s v="Wet Vacuum"/>
    <m/>
  </r>
  <r>
    <s v="P"/>
    <x v="79"/>
    <s v="Waste management"/>
    <x v="529"/>
    <s v="Radioactive and Mixed Solid Waste Processing"/>
    <s v="For tools and equipment that deal with solid radioactive waste. The tools and equipment themselves are not waste."/>
  </r>
  <r>
    <s v="P"/>
    <x v="80"/>
    <s v="Welding"/>
    <x v="530"/>
    <s v="1219 Welder"/>
    <m/>
  </r>
  <r>
    <s v="P"/>
    <x v="80"/>
    <s v="Welding"/>
    <x v="531"/>
    <s v="267 Welder"/>
    <m/>
  </r>
  <r>
    <s v="P"/>
    <x v="80"/>
    <s v="Welding"/>
    <x v="532"/>
    <s v="295 Welder"/>
    <m/>
  </r>
  <r>
    <s v="P"/>
    <x v="80"/>
    <s v="Welding"/>
    <x v="533"/>
    <s v="297 Welder"/>
    <m/>
  </r>
  <r>
    <s v="P"/>
    <x v="80"/>
    <s v="Welding"/>
    <x v="534"/>
    <s v="3013 Welder"/>
    <m/>
  </r>
  <r>
    <s v="P"/>
    <x v="80"/>
    <s v="Welding"/>
    <x v="535"/>
    <s v="Electron Beam"/>
    <m/>
  </r>
  <r>
    <s v="P"/>
    <x v="80"/>
    <s v="Welding"/>
    <x v="536"/>
    <s v="Gas Tungsten Arc Welding Operation"/>
    <m/>
  </r>
  <r>
    <s v="P"/>
    <x v="80"/>
    <s v="Welding"/>
    <x v="537"/>
    <s v="High Voltage EBEAM Welder"/>
    <m/>
  </r>
  <r>
    <s v="P"/>
    <x v="80"/>
    <s v="Welding"/>
    <x v="538"/>
    <s v="IPG Welder"/>
    <m/>
  </r>
  <r>
    <s v="P"/>
    <x v="80"/>
    <s v="Welding"/>
    <x v="539"/>
    <s v="HS Calibration Gas System"/>
    <m/>
  </r>
  <r>
    <s v="P"/>
    <x v="80"/>
    <s v="Welding"/>
    <x v="540"/>
    <s v="Laser, Weld"/>
    <m/>
  </r>
  <r>
    <s v="P"/>
    <x v="80"/>
    <s v="Welding"/>
    <x v="541"/>
    <s v="Low Voltage Electron Beam Welder"/>
    <m/>
  </r>
  <r>
    <s v="P"/>
    <x v="80"/>
    <s v="Welding"/>
    <x v="542"/>
    <s v="MOX Welder"/>
    <m/>
  </r>
  <r>
    <s v="P"/>
    <x v="80"/>
    <s v="Welding"/>
    <x v="543"/>
    <s v="PIGMA Welder"/>
    <m/>
  </r>
  <r>
    <s v="P"/>
    <x v="80"/>
    <s v="Welding"/>
    <x v="544"/>
    <s v="YB Laser Welder"/>
    <m/>
  </r>
  <r>
    <s v="P"/>
    <x v="81"/>
    <s v="WG Characterization"/>
    <x v="545"/>
    <s v="Analytical Chemistry Characterization"/>
    <m/>
  </r>
  <r>
    <s v="P"/>
    <x v="81"/>
    <s v="WG Characterization"/>
    <x v="546"/>
    <s v="Oxide Processing"/>
    <m/>
  </r>
  <r>
    <s v="R"/>
    <x v="82"/>
    <s v="Water Supply"/>
    <x v="547"/>
    <s v="Demineralized Water"/>
    <m/>
  </r>
  <r>
    <s v="R"/>
    <x v="82"/>
    <s v="Water Supply"/>
    <x v="548"/>
    <s v="Distilled Water"/>
    <m/>
  </r>
  <r>
    <s v="R"/>
    <x v="82"/>
    <s v="Water Supply"/>
    <x v="549"/>
    <s v="Deionized Water"/>
    <m/>
  </r>
  <r>
    <s v="R"/>
    <x v="82"/>
    <s v="Water Supply"/>
    <x v="550"/>
    <s v="Industrial Water"/>
    <m/>
  </r>
  <r>
    <s v="R"/>
    <x v="82"/>
    <s v="Water Supply"/>
    <x v="551"/>
    <s v="Industrial Water Hot"/>
    <s v="550005 Only"/>
  </r>
  <r>
    <s v="R"/>
    <x v="82"/>
    <s v="Water Supply"/>
    <x v="552"/>
    <s v="Makeup Water"/>
    <m/>
  </r>
  <r>
    <s v="R"/>
    <x v="82"/>
    <s v="Water Supply"/>
    <x v="308"/>
    <s v="Non-Potable Water"/>
    <m/>
  </r>
  <r>
    <s v="R"/>
    <x v="82"/>
    <s v="Water Supply"/>
    <x v="553"/>
    <s v="Non-Potable Water Cold"/>
    <m/>
  </r>
  <r>
    <s v="R"/>
    <x v="82"/>
    <s v="Water Supply"/>
    <x v="554"/>
    <s v="Non-Potable Water Hot"/>
    <m/>
  </r>
  <r>
    <s v="R"/>
    <x v="82"/>
    <s v="Water Supply"/>
    <x v="309"/>
    <s v="Potable Water"/>
    <m/>
  </r>
  <r>
    <s v="R"/>
    <x v="82"/>
    <s v="Water Supply"/>
    <x v="555"/>
    <s v="Potable Water Hot"/>
    <s v="Includes storage tanks, booster pumps &amp; motors, water heaters, and water treatment equipment._x000a_Some buildings use PW even for hot potable water. Check tags and drawings."/>
  </r>
  <r>
    <s v="R"/>
    <x v="82"/>
    <s v="Water Supply"/>
    <x v="311"/>
    <s v="Reverse Osmosis"/>
    <m/>
  </r>
  <r>
    <s v="R"/>
    <x v="82"/>
    <s v="Water Supply"/>
    <x v="556"/>
    <s v="Potable Water Tepid"/>
    <s v="Includes storage tanks, booster pumps &amp; motors, water heaters, and water treatment equipment. Use this for eye wash water heaters."/>
  </r>
  <r>
    <s v="R"/>
    <x v="83"/>
    <s v="Waste Water"/>
    <x v="557"/>
    <s v="Effluent Discharge"/>
    <s v="Not storm water, not sanitary, suitable for discharge to environment. Example, cooling tower blowdown and sewage plant effluent."/>
  </r>
  <r>
    <s v="R"/>
    <x v="83"/>
    <s v="Waste Water"/>
    <x v="558"/>
    <s v="Liquid Containment"/>
    <s v="TWF Only.  This is for the pavement around buildings that ensures any liquid spill drains to the retention basin."/>
  </r>
  <r>
    <s v="R"/>
    <x v="83"/>
    <s v="Waste Water"/>
    <x v="559"/>
    <s v="Stormwater"/>
    <s v="For individual buildings. Once Stormwater leaves building jurisdiction it comes under Utilities’ Roads and Grounds. See RNG/STW."/>
  </r>
  <r>
    <s v="R"/>
    <x v="83"/>
    <s v="Waste Water"/>
    <x v="560"/>
    <s v="Sanitary Sewer"/>
    <s v="Use for sumps and pumps, interceptors, oil separators, etc."/>
  </r>
</pivotCacheRecords>
</file>

<file path=xl/pivotCache/pivotCacheRecords2.xml><?xml version="1.0" encoding="utf-8"?>
<pivotCacheRecords xmlns="http://schemas.openxmlformats.org/spreadsheetml/2006/main" xmlns:r="http://schemas.openxmlformats.org/officeDocument/2006/relationships" count="1223">
  <r>
    <x v="0"/>
    <s v="Actuator"/>
    <x v="0"/>
    <s v="Air"/>
    <s v="LANL"/>
    <s v="Mech"/>
  </r>
  <r>
    <x v="0"/>
    <s v="Actuator"/>
    <x v="1"/>
    <s v="Electrical"/>
    <s v="LANL"/>
    <s v="Mech"/>
  </r>
  <r>
    <x v="0"/>
    <s v="Actuator"/>
    <x v="2"/>
    <s v="Generic"/>
    <s v="ASME"/>
    <s v="Mech"/>
  </r>
  <r>
    <x v="1"/>
    <s v="American Disabilities Act"/>
    <x v="3"/>
    <s v="Lift, Wheelchair, Inclined"/>
    <s v="LANL"/>
    <s v="C/S/Arch"/>
  </r>
  <r>
    <x v="1"/>
    <s v="American Disabilities Act"/>
    <x v="4"/>
    <s v="Lift, Wheelchair, Vertical"/>
    <s v="LANL"/>
    <s v="C/S/Arch"/>
  </r>
  <r>
    <x v="1"/>
    <s v="American Disabilities Act"/>
    <x v="5"/>
    <s v="Ramp (Bldg./sidewalk)"/>
    <s v="LANL"/>
    <s v="C/S/Arch"/>
  </r>
  <r>
    <x v="2"/>
    <s v="Automated external defibrillator"/>
    <x v="6"/>
    <s v="Automated external defibrillator"/>
    <s v="LANL"/>
    <s v="C/S/Arch"/>
  </r>
  <r>
    <x v="3"/>
    <s v="Agitator"/>
    <x v="7"/>
    <s v="Agitator"/>
    <n v="803.1"/>
    <s v="Mech"/>
  </r>
  <r>
    <x v="4"/>
    <s v="Airbox"/>
    <x v="8"/>
    <s v="Atmospheric Control Box"/>
    <s v="LANL"/>
    <s v="Mech"/>
  </r>
  <r>
    <x v="4"/>
    <s v="Airbox"/>
    <x v="9"/>
    <s v="Constant Air Volume"/>
    <s v="LANL"/>
    <s v="Mech"/>
  </r>
  <r>
    <x v="4"/>
    <s v="Airbox"/>
    <x v="10"/>
    <s v="Variable Are Volume box w/ fan"/>
    <s v="LANL"/>
    <s v="Mech"/>
  </r>
  <r>
    <x v="4"/>
    <s v="Airbox"/>
    <x v="11"/>
    <s v="Variable Air Volume"/>
    <s v="ASH4"/>
    <s v="Mech"/>
  </r>
  <r>
    <x v="5"/>
    <s v="Alarm"/>
    <x v="12"/>
    <s v="Analyzer"/>
    <n v="5.0999999999999996"/>
    <s v="I&amp;C"/>
  </r>
  <r>
    <x v="5"/>
    <s v="Alarm"/>
    <x v="13"/>
    <s v="Combustible Gas"/>
    <s v="LANL"/>
    <s v="I&amp;C"/>
  </r>
  <r>
    <x v="5"/>
    <s v="Alarm"/>
    <x v="14"/>
    <s v="Carbon Monoxide"/>
    <s v="LANL"/>
    <s v="I&amp;C"/>
  </r>
  <r>
    <x v="5"/>
    <s v="Alarm"/>
    <x v="15"/>
    <s v="Alarm"/>
    <n v="803.1"/>
    <s v="I&amp;C"/>
  </r>
  <r>
    <x v="5"/>
    <s v="Alarm"/>
    <x v="16"/>
    <s v="Annunciator"/>
    <n v="803.1"/>
    <s v="I&amp;C"/>
  </r>
  <r>
    <x v="5"/>
    <s v="Alarm"/>
    <x v="17"/>
    <s v="Alarm, Continuous Air Monitors"/>
    <s v="LANL"/>
    <s v="I&amp;C"/>
  </r>
  <r>
    <x v="5"/>
    <s v="Alarm"/>
    <x v="18"/>
    <s v="Voltage"/>
    <n v="5.0999999999999996"/>
    <s v="I&amp;C"/>
  </r>
  <r>
    <x v="5"/>
    <s v="Alarm"/>
    <x v="19"/>
    <s v="Flow"/>
    <n v="5.0999999999999996"/>
    <s v="I&amp;C"/>
  </r>
  <r>
    <x v="5"/>
    <s v="Alarm"/>
    <x v="20"/>
    <s v="HVAC  Bldg. 030141 Only"/>
    <s v="LANL"/>
    <s v="I&amp;C"/>
  </r>
  <r>
    <x v="5"/>
    <s v="Alarm"/>
    <x v="21"/>
    <s v="Current"/>
    <n v="5.0999999999999996"/>
    <s v="I&amp;C"/>
  </r>
  <r>
    <x v="5"/>
    <s v="Alarm"/>
    <x v="22"/>
    <s v="Power"/>
    <n v="5.0999999999999996"/>
    <s v="I&amp;C"/>
  </r>
  <r>
    <x v="5"/>
    <s v="Alarm"/>
    <x v="23"/>
    <s v="Level"/>
    <n v="5.0999999999999996"/>
    <s v="I&amp;C"/>
  </r>
  <r>
    <x v="5"/>
    <s v="Alarm"/>
    <x v="24"/>
    <s v="Level, High-High"/>
    <n v="5.0999999999999996"/>
    <s v="I&amp;C"/>
  </r>
  <r>
    <x v="5"/>
    <s v="Alarm"/>
    <x v="25"/>
    <s v="Moisture"/>
    <n v="5.0999999999999996"/>
    <s v="I&amp;C"/>
  </r>
  <r>
    <x v="5"/>
    <s v="Alarm"/>
    <x v="26"/>
    <s v="Motor"/>
    <n v="5.0999999999999996"/>
    <s v="I&amp;C"/>
  </r>
  <r>
    <x v="5"/>
    <s v="Alarm"/>
    <x v="27"/>
    <s v="Notification Appliance, Audio"/>
    <n v="5.0999999999999996"/>
    <s v="I&amp;C"/>
  </r>
  <r>
    <x v="5"/>
    <s v="Alarm"/>
    <x v="28"/>
    <s v="Notification Appliance, Audio and Visual"/>
    <n v="5.0999999999999996"/>
    <s v="I&amp;C"/>
  </r>
  <r>
    <x v="5"/>
    <s v="Alarm"/>
    <x v="29"/>
    <s v="Notification Appliance, Visual"/>
    <n v="5.0999999999999996"/>
    <s v="I&amp;C"/>
  </r>
  <r>
    <x v="5"/>
    <s v="Alarm"/>
    <x v="30"/>
    <s v="Oxygen, Indicating"/>
    <n v="5.0999999999999996"/>
    <s v="I&amp;C"/>
  </r>
  <r>
    <x v="5"/>
    <s v="Alarm"/>
    <x v="31"/>
    <s v="Oxygen, monitoring"/>
    <n v="5.0999999999999996"/>
    <s v="I&amp;C"/>
  </r>
  <r>
    <x v="5"/>
    <s v="Alarm"/>
    <x v="32"/>
    <s v="Pressure "/>
    <n v="5.0999999999999996"/>
    <s v="I&amp;C"/>
  </r>
  <r>
    <x v="5"/>
    <s v="Alarm"/>
    <x v="33"/>
    <s v="Pressure, High"/>
    <n v="5.0999999999999996"/>
    <s v="I&amp;C"/>
  </r>
  <r>
    <x v="5"/>
    <s v="Alarm"/>
    <x v="34"/>
    <s v="Pressure, High-High"/>
    <n v="5.0999999999999996"/>
    <s v="I&amp;C"/>
  </r>
  <r>
    <x v="5"/>
    <s v="Alarm"/>
    <x v="35"/>
    <s v="Pressure, Low"/>
    <n v="5.0999999999999996"/>
    <s v="I&amp;C"/>
  </r>
  <r>
    <x v="5"/>
    <s v="Alarm"/>
    <x v="36"/>
    <s v="Pressure, Low-Low"/>
    <n v="5.0999999999999996"/>
    <s v="I&amp;C"/>
  </r>
  <r>
    <x v="5"/>
    <s v="Alarm"/>
    <x v="37"/>
    <s v="Differential Pressure"/>
    <n v="5.0999999999999996"/>
    <s v="I&amp;C"/>
  </r>
  <r>
    <x v="5"/>
    <s v="Alarm"/>
    <x v="38"/>
    <s v="Radiation"/>
    <n v="5.0999999999999996"/>
    <s v="I&amp;C"/>
  </r>
  <r>
    <x v="5"/>
    <s v="Alarm"/>
    <x v="39"/>
    <s v="Access, Red-light"/>
    <s v="LANL"/>
    <s v="I&amp;C"/>
  </r>
  <r>
    <x v="5"/>
    <s v="Alarm"/>
    <x v="40"/>
    <s v="Speed"/>
    <n v="5.0999999999999996"/>
    <s v="I&amp;C"/>
  </r>
  <r>
    <x v="5"/>
    <s v="Alarm"/>
    <x v="41"/>
    <s v="Temperature"/>
    <n v="5.0999999999999996"/>
    <s v="I&amp;C"/>
  </r>
  <r>
    <x v="5"/>
    <s v="Alarm"/>
    <x v="42"/>
    <s v="Temperature, High-High"/>
    <n v="5.0999999999999996"/>
    <s v="I&amp;C"/>
  </r>
  <r>
    <x v="5"/>
    <s v="Alarm"/>
    <x v="43"/>
    <s v="Vibration"/>
    <n v="5.0999999999999996"/>
    <s v="I&amp;C"/>
  </r>
  <r>
    <x v="5"/>
    <s v="Alarm"/>
    <x v="44"/>
    <s v="Vibration, High-High"/>
    <n v="5.0999999999999996"/>
    <s v="I&amp;C"/>
  </r>
  <r>
    <x v="5"/>
    <s v="Alarm"/>
    <x v="45"/>
    <s v="Special "/>
    <n v="5.0999999999999996"/>
    <s v="I&amp;C"/>
  </r>
  <r>
    <x v="5"/>
    <s v="Alarm"/>
    <x v="46"/>
    <s v="Zone or Position "/>
    <n v="5.0999999999999996"/>
    <s v="I&amp;C"/>
  </r>
  <r>
    <x v="6"/>
    <s v="Anchor"/>
    <x v="47"/>
    <s v="Wall, Ceiling, Floor etc."/>
    <s v="LANL"/>
    <s v="C/S/Arch"/>
  </r>
  <r>
    <x v="7"/>
    <s v="Analyzer"/>
    <x v="48"/>
    <s v="Analytical Instrument"/>
    <s v="LANL"/>
    <s v="I&amp;C"/>
  </r>
  <r>
    <x v="7"/>
    <s v="Analyzer"/>
    <x v="49"/>
    <s v="Oxygen (Used here as oxygen analyzer and controller, preferred to use MONITR/OM)"/>
    <s v="LANL"/>
    <s v="I&amp;C"/>
  </r>
  <r>
    <x v="7"/>
    <s v="Analyzer"/>
    <x v="50"/>
    <s v="Well"/>
    <n v="5.0999999999999996"/>
    <s v="I&amp;C"/>
  </r>
  <r>
    <x v="7"/>
    <s v="Analyzer"/>
    <x v="51"/>
    <s v="Generic (RLUOB only)"/>
    <s v="LANL"/>
    <s v="I&amp;C"/>
  </r>
  <r>
    <x v="7"/>
    <s v="Analyzer"/>
    <x v="52"/>
    <s v="Residual Gas "/>
    <s v="LANL"/>
    <s v="Process"/>
  </r>
  <r>
    <x v="7"/>
    <s v="Analyzer"/>
    <x v="53"/>
    <s v="Mass Spectrometer or other"/>
    <s v="LANL"/>
    <s v="M&amp;TE"/>
  </r>
  <r>
    <x v="7"/>
    <s v="Analyzer"/>
    <x v="54"/>
    <s v="X-ray Powder Diffraction"/>
    <s v="LANL"/>
    <s v="M&amp;TE"/>
  </r>
  <r>
    <x v="7"/>
    <s v="Analyzer"/>
    <x v="55"/>
    <s v="X-ray Fluorescence Spectrometer"/>
    <s v="LANL"/>
    <s v="M&amp;TE"/>
  </r>
  <r>
    <x v="8"/>
    <s v="Appliance"/>
    <x v="56"/>
    <s v="Household Dryer"/>
    <s v="LANL"/>
    <s v="Mech"/>
  </r>
  <r>
    <x v="8"/>
    <s v="Appliance"/>
    <x v="57"/>
    <s v="Dish/glass washer/sterilizer"/>
    <s v="LANL"/>
    <s v="Mech"/>
  </r>
  <r>
    <x v="8"/>
    <s v="Appliance"/>
    <x v="58"/>
    <s v="Freezer"/>
    <s v="LANL"/>
    <s v="Mech"/>
  </r>
  <r>
    <x v="8"/>
    <s v="Appliance"/>
    <x v="59"/>
    <s v="Ice Maker"/>
    <s v="LANL"/>
    <s v="C/S/Arch"/>
  </r>
  <r>
    <x v="9"/>
    <s v="Armor Plate"/>
    <x v="60"/>
    <s v="Armor Plate (e.g. ceiling)"/>
    <s v="ASME"/>
    <s v="C/S/Arch"/>
  </r>
  <r>
    <x v="10"/>
    <s v="Assembly"/>
    <x v="61"/>
    <s v="Assembly"/>
    <s v="ASME"/>
    <s v="Mech"/>
  </r>
  <r>
    <x v="11"/>
    <s v="Barrier"/>
    <x v="62"/>
    <s v="Moister"/>
    <s v="LANL"/>
    <s v="C/S/Arch"/>
  </r>
  <r>
    <x v="11"/>
    <s v="Barrier"/>
    <x v="63"/>
    <s v="Rail, bollard, gate, etc."/>
    <s v="ASME"/>
    <s v="C/S/Arch"/>
  </r>
  <r>
    <x v="11"/>
    <s v="Barrier"/>
    <x v="64"/>
    <s v="Fire Barrier"/>
    <s v="LANL"/>
    <s v="C/S/Arch"/>
  </r>
  <r>
    <x v="11"/>
    <s v="Barrier"/>
    <x v="65"/>
    <s v="Electric Gate"/>
    <s v="LANL"/>
    <s v="C/S/Arch"/>
  </r>
  <r>
    <x v="11"/>
    <s v="Barrier"/>
    <x v="66"/>
    <s v="Hydraulic Gate"/>
    <s v="LANL"/>
    <s v="C/S/Arch"/>
  </r>
  <r>
    <x v="11"/>
    <s v="Barrier"/>
    <x v="67"/>
    <s v="Electric Road Block"/>
    <s v="LANL"/>
    <s v="BARR"/>
  </r>
  <r>
    <x v="11"/>
    <s v="Barrier"/>
    <x v="68"/>
    <s v="Hydraulic Road Block"/>
    <s v="LANL"/>
    <s v="C/S/Arch"/>
  </r>
  <r>
    <x v="12"/>
    <s v="Basin"/>
    <x v="69"/>
    <s v="Pools at Otowi, Berms"/>
    <s v="LANL"/>
    <s v="C/S/Arch"/>
  </r>
  <r>
    <x v="13"/>
    <s v="Bath"/>
    <x v="70"/>
    <s v="Circulator/heated/fridge"/>
    <s v="LANL"/>
    <s v="C/S/Arch"/>
  </r>
  <r>
    <x v="13"/>
    <s v="Bath"/>
    <x v="71"/>
    <s v="Constant Temperature"/>
    <s v="LANL"/>
    <s v="C/S/Arch"/>
  </r>
  <r>
    <x v="13"/>
    <s v="Bath"/>
    <x v="72"/>
    <s v="Density"/>
    <s v="LANL"/>
    <s v="C/S/Arch"/>
  </r>
  <r>
    <x v="14"/>
    <s v="Battery"/>
    <x v="73"/>
    <s v="Bank of Batteries"/>
    <s v="LANL"/>
    <s v="Elec"/>
  </r>
  <r>
    <x v="14"/>
    <s v="Battery"/>
    <x v="74"/>
    <s v="Battery/Battery Box"/>
    <n v="803.1"/>
    <s v="Elec"/>
  </r>
  <r>
    <x v="14"/>
    <s v="Battery"/>
    <x v="75"/>
    <s v="Battery Charger"/>
    <s v="LANL"/>
    <s v="Elec"/>
  </r>
  <r>
    <x v="15"/>
    <s v="Badge Reader"/>
    <x v="76"/>
    <s v="Reader"/>
    <n v="803.1"/>
    <s v="I&amp;C"/>
  </r>
  <r>
    <x v="16"/>
    <s v="Beam"/>
    <x v="77"/>
    <s v="All Type and Material"/>
    <s v="LANL"/>
    <s v="C/S/Arch"/>
  </r>
  <r>
    <x v="17"/>
    <s v="Berm"/>
    <x v="78"/>
    <s v="Border that controls leaks/etc."/>
    <s v="LANL"/>
    <s v="C/S/Arch"/>
  </r>
  <r>
    <x v="18"/>
    <s v="Building"/>
    <x v="79"/>
    <s v="Trailers, sheds, etc."/>
    <n v="803.1"/>
    <s v="C/S/Arch"/>
  </r>
  <r>
    <x v="18"/>
    <s v="Building"/>
    <x v="80"/>
    <s v="Electrical Distribution System"/>
    <n v="803.1"/>
    <s v="Elec"/>
  </r>
  <r>
    <x v="19"/>
    <s v="Block"/>
    <x v="81"/>
    <s v="Electrical Terminal"/>
    <s v="ASME"/>
    <s v="I&amp;C"/>
  </r>
  <r>
    <x v="20"/>
    <s v="Blower"/>
    <x v="82"/>
    <s v="Blower"/>
    <s v="LANL"/>
    <s v="Mech"/>
  </r>
  <r>
    <x v="20"/>
    <s v="Blower"/>
    <x v="83"/>
    <s v="Vacuum"/>
    <s v="LANL"/>
    <s v="Mech"/>
  </r>
  <r>
    <x v="21"/>
    <s v="Boiler"/>
    <x v="84"/>
    <s v="Hot Water"/>
    <s v="LANL"/>
    <s v="Mech"/>
  </r>
  <r>
    <x v="21"/>
    <s v="Boiler"/>
    <x v="85"/>
    <s v="Steam"/>
    <s v="LANL"/>
    <s v="Mech"/>
  </r>
  <r>
    <x v="21"/>
    <s v="Boiler"/>
    <x v="86"/>
    <s v="Water Supply"/>
    <s v="LANL"/>
    <s v="Mech"/>
  </r>
  <r>
    <x v="22"/>
    <s v="Box"/>
    <x v="87"/>
    <s v="Field Termination"/>
    <s v="LANL"/>
    <s v="Security"/>
  </r>
  <r>
    <x v="22"/>
    <s v="Box"/>
    <x v="88"/>
    <s v="Junction"/>
    <s v="LANL"/>
    <s v="Elec"/>
  </r>
  <r>
    <x v="23"/>
    <s v="Bridge"/>
    <x v="89"/>
    <s v="Bridge"/>
    <s v="ASME"/>
    <s v="C/S/Arch"/>
  </r>
  <r>
    <x v="24"/>
    <s v="Bus Duct"/>
    <x v="90"/>
    <s v="Bus Duct (aboveground)"/>
    <s v="LANL"/>
    <s v="Elec"/>
  </r>
  <r>
    <x v="24"/>
    <s v="Bus Duct"/>
    <x v="91"/>
    <s v="Bus Plug"/>
    <s v="LANL"/>
    <s v="Elec"/>
  </r>
  <r>
    <x v="25"/>
    <s v="Cabinet"/>
    <x v="92"/>
    <s v="Cabinet (include  Control)"/>
    <n v="803.1"/>
    <s v="Elec"/>
  </r>
  <r>
    <x v="26"/>
    <s v="Camera"/>
    <x v="93"/>
    <s v="Camera"/>
    <s v="LANL"/>
    <s v="Process"/>
  </r>
  <r>
    <x v="27"/>
    <s v="Canopy"/>
    <x v="94"/>
    <s v="Canopy"/>
    <s v="LANL"/>
    <s v="C/S/Arch"/>
  </r>
  <r>
    <x v="28"/>
    <s v="Capacitor"/>
    <x v="95"/>
    <s v="Non-pad Mounted"/>
    <n v="803.1"/>
    <s v="Elec"/>
  </r>
  <r>
    <x v="28"/>
    <s v="Capacitor"/>
    <x v="96"/>
    <s v="Pad Mounted"/>
    <s v="LANL"/>
    <s v="Elec"/>
  </r>
  <r>
    <x v="29"/>
    <s v="Ceiling"/>
    <x v="97"/>
    <s v="Finish"/>
    <s v="LANL"/>
    <s v="C/S/Arch"/>
  </r>
  <r>
    <x v="30"/>
    <s v="Centrifuge"/>
    <x v="98"/>
    <s v="Centrifuge"/>
    <s v="LANL"/>
    <s v="Projects"/>
  </r>
  <r>
    <x v="31"/>
    <s v="Chamber"/>
    <x v="99"/>
    <s v="Chamber"/>
    <s v="ASME"/>
    <s v="Process"/>
  </r>
  <r>
    <x v="32"/>
    <s v="Circuit Breaker"/>
    <x v="100"/>
    <s v="Starting"/>
    <n v="803.1"/>
    <s v="El Util Dwgs"/>
  </r>
  <r>
    <x v="32"/>
    <s v="Circuit Breaker"/>
    <x v="101"/>
    <s v="Anode"/>
    <n v="803.1"/>
    <s v="El Util Dwgs"/>
  </r>
  <r>
    <x v="32"/>
    <s v="Circuit Breaker"/>
    <x v="102"/>
    <s v="Equalizer"/>
    <n v="803.1"/>
    <s v="El Util Dwgs"/>
  </r>
  <r>
    <x v="32"/>
    <s v="Circuit Breaker"/>
    <x v="103"/>
    <s v="Field  "/>
    <n v="803.1"/>
    <s v="El Util Dwgs"/>
  </r>
  <r>
    <x v="32"/>
    <s v="Circuit Breaker"/>
    <x v="104"/>
    <s v="Running"/>
    <n v="803.1"/>
    <s v="El Util Dwgs"/>
  </r>
  <r>
    <x v="32"/>
    <s v="Circuit Breaker"/>
    <x v="105"/>
    <s v="AC "/>
    <n v="803.1"/>
    <s v="El Util Dwgs"/>
  </r>
  <r>
    <x v="32"/>
    <s v="Circuit Breaker"/>
    <x v="106"/>
    <s v="DC"/>
    <n v="803.1"/>
    <s v="El Util Dwgs"/>
  </r>
  <r>
    <x v="32"/>
    <s v="Circuit Breaker"/>
    <x v="107"/>
    <s v="Air (MV or HV)"/>
    <s v="LANL"/>
    <s v="El Util Dwgs"/>
  </r>
  <r>
    <x v="32"/>
    <s v="Circuit Breaker"/>
    <x v="108"/>
    <s v="Enclosed"/>
    <s v="LANL"/>
    <s v="Elec"/>
  </r>
  <r>
    <x v="32"/>
    <s v=" Circuit Breaker"/>
    <x v="109"/>
    <s v="Gas (MV or HV)"/>
    <s v="LANL"/>
    <s v="Elec"/>
  </r>
  <r>
    <x v="32"/>
    <s v="Circuit Breaker"/>
    <x v="110"/>
    <s v="Oil (MV or HV)"/>
    <s v="LANL"/>
    <s v="El Util Dwgs"/>
  </r>
  <r>
    <x v="32"/>
    <s v="Circuit Breaker"/>
    <x v="111"/>
    <s v="Vacuum (MV or HV)"/>
    <s v="LANL"/>
    <s v="Elec"/>
  </r>
  <r>
    <x v="32"/>
    <s v="Circuit Breaker"/>
    <x v="112"/>
    <s v="Ground Fault Interrupter"/>
    <s v="NEC"/>
    <s v="Elec"/>
  </r>
  <r>
    <x v="32"/>
    <s v="Circuit Breaker"/>
    <x v="113"/>
    <s v="Insulated Case (LV swbd)"/>
    <n v="1015"/>
    <s v="Elec"/>
  </r>
  <r>
    <x v="32"/>
    <s v="Circuit Breaker"/>
    <x v="114"/>
    <s v="Low Voltage Power"/>
    <n v="1015"/>
    <s v="Elec"/>
  </r>
  <r>
    <x v="32"/>
    <s v="Circuit Breaker"/>
    <x v="115"/>
    <s v="Molded Case (pnlbd/ swbd)"/>
    <n v="1015"/>
    <s v="Elec"/>
  </r>
  <r>
    <x v="33"/>
    <s v="Collector"/>
    <x v="116"/>
    <s v="Dust"/>
    <s v="LANL"/>
    <s v="Shop"/>
  </r>
  <r>
    <x v="33"/>
    <s v="Collector"/>
    <x v="117"/>
    <s v="Collector (e. drip/catch pan)"/>
    <n v="803.1"/>
    <s v="Mech"/>
  </r>
  <r>
    <x v="34"/>
    <s v="Cleanout"/>
    <x v="118"/>
    <s v="Cleanout"/>
    <s v="ASPE"/>
    <s v="Mech"/>
  </r>
  <r>
    <x v="35"/>
    <s v="Compactor"/>
    <x v="119"/>
    <s v="Earth, Asphalt, etc."/>
    <n v="803.1"/>
    <s v="Mech"/>
  </r>
  <r>
    <x v="35"/>
    <s v="Compactor"/>
    <x v="120"/>
    <s v="Trash"/>
    <n v="803.1"/>
    <s v="Mech"/>
  </r>
  <r>
    <x v="36"/>
    <s v="Connector"/>
    <x v="121"/>
    <s v="Connector or Coupling"/>
    <s v="LANL"/>
    <s v="Mech"/>
  </r>
  <r>
    <x v="36"/>
    <s v="Connector"/>
    <x v="122"/>
    <s v="Flexible (e.  hose)"/>
    <s v="LANL"/>
    <s v="Mech"/>
  </r>
  <r>
    <x v="37"/>
    <s v="Contactor"/>
    <x v="123"/>
    <s v="Master"/>
    <n v="803.1"/>
    <s v="El Util Dwgs"/>
  </r>
  <r>
    <x v="37"/>
    <s v="Contactor"/>
    <x v="124"/>
    <s v="Start-Running Transition"/>
    <n v="803.1"/>
    <s v="El Util Dwgs"/>
  </r>
  <r>
    <x v="37"/>
    <s v="Contactor"/>
    <x v="125"/>
    <s v="Isolating"/>
    <n v="803.1"/>
    <s v="El Util Dwgs"/>
  </r>
  <r>
    <x v="37"/>
    <s v="Contactor"/>
    <x v="126"/>
    <s v="Load-Resistor"/>
    <n v="803.1"/>
    <s v="El Util Dwgs"/>
  </r>
  <r>
    <x v="37"/>
    <s v="Contactor"/>
    <x v="127"/>
    <s v="Field Changing"/>
    <n v="803.1"/>
    <s v="El Util Dwgs"/>
  </r>
  <r>
    <x v="37"/>
    <s v="Contactor"/>
    <x v="128"/>
    <s v="Contactor"/>
    <n v="803.1"/>
    <s v="Elec"/>
  </r>
  <r>
    <x v="38"/>
    <s v="Controller"/>
    <x v="129"/>
    <s v="Analyzer"/>
    <n v="5.0999999999999996"/>
    <s v="I&amp;C"/>
  </r>
  <r>
    <x v="38"/>
    <s v="Controller"/>
    <x v="130"/>
    <s v="Burner"/>
    <n v="5.0999999999999996"/>
    <s v="I&amp;C"/>
  </r>
  <r>
    <x v="38"/>
    <s v="Controller"/>
    <x v="131"/>
    <s v="Controller"/>
    <s v="LANL"/>
    <s v="I&amp;C"/>
  </r>
  <r>
    <x v="38"/>
    <s v="Controller"/>
    <x v="132"/>
    <s v="Pneumatic Flow"/>
    <s v="LANL"/>
    <s v="I&amp;C"/>
  </r>
  <r>
    <x v="38"/>
    <s v="Controller"/>
    <x v="133"/>
    <s v="Flow"/>
    <n v="5.0999999999999996"/>
    <s v="I&amp;C"/>
  </r>
  <r>
    <x v="38"/>
    <s v="Controller"/>
    <x v="134"/>
    <s v="Flow Control Operator (specific type of flow controller in TA16 on steam supplied heaters)"/>
    <s v="LANL"/>
    <s v="I&amp;C"/>
  </r>
  <r>
    <x v="38"/>
    <s v="Controller"/>
    <x v="135"/>
    <s v="Flow Indicating"/>
    <n v="5.0999999999999996"/>
    <s v="I&amp;C"/>
  </r>
  <r>
    <x v="38"/>
    <s v="Controller"/>
    <x v="136"/>
    <s v="Remote I/O Adaptor Mod"/>
    <s v="LANL"/>
    <s v="I&amp;C"/>
  </r>
  <r>
    <x v="38"/>
    <s v="Controller"/>
    <x v="137"/>
    <s v="Power"/>
    <n v="5.0999999999999996"/>
    <s v="I&amp;C"/>
  </r>
  <r>
    <x v="38"/>
    <s v="Controller"/>
    <x v="138"/>
    <s v="Time"/>
    <n v="5.0999999999999996"/>
    <s v="I&amp;C"/>
  </r>
  <r>
    <x v="38"/>
    <s v="Controller"/>
    <x v="139"/>
    <s v="Level"/>
    <n v="5.0999999999999996"/>
    <s v="I&amp;C"/>
  </r>
  <r>
    <x v="38"/>
    <s v="Controller"/>
    <x v="140"/>
    <s v="Indicating, Level"/>
    <n v="5.0999999999999996"/>
    <s v="I&amp;C"/>
  </r>
  <r>
    <x v="38"/>
    <s v="Controller"/>
    <x v="141"/>
    <s v="Motor"/>
    <n v="5.0999999999999996"/>
    <s v="I&amp;C"/>
  </r>
  <r>
    <x v="38"/>
    <s v="Controller"/>
    <x v="142"/>
    <s v="Pressure"/>
    <n v="5.0999999999999996"/>
    <s v="I&amp;C"/>
  </r>
  <r>
    <x v="38"/>
    <s v="Controller"/>
    <x v="143"/>
    <s v="Differential Pressure"/>
    <n v="5.0999999999999996"/>
    <s v="I&amp;C"/>
  </r>
  <r>
    <x v="38"/>
    <s v="Controller"/>
    <x v="144"/>
    <s v="Indicate Differential Pressure"/>
    <n v="5.0999999999999996"/>
    <s v="I&amp;C"/>
  </r>
  <r>
    <x v="38"/>
    <s v="Controller"/>
    <x v="145"/>
    <s v="Indicating Pressure"/>
    <n v="5.0999999999999996"/>
    <s v="I&amp;C"/>
  </r>
  <r>
    <x v="38"/>
    <s v="Controller"/>
    <x v="146"/>
    <s v="Programmable Logic"/>
    <s v="ASME"/>
    <s v="I&amp;C"/>
  </r>
  <r>
    <x v="38"/>
    <s v="Controller"/>
    <x v="147"/>
    <s v="Remote Terminal Unit"/>
    <s v="LANL"/>
    <s v="I&amp;C"/>
  </r>
  <r>
    <x v="38"/>
    <s v="Controller"/>
    <x v="148"/>
    <s v="Speed, Indicating"/>
    <n v="5.0999999999999996"/>
    <s v="I&amp;C"/>
  </r>
  <r>
    <x v="38"/>
    <s v="Controller"/>
    <x v="149"/>
    <s v="Temperature"/>
    <n v="5.0999999999999996"/>
    <s v="I&amp;C"/>
  </r>
  <r>
    <x v="38"/>
    <s v="Controller"/>
    <x v="150"/>
    <s v="Thermostat"/>
    <n v="803.1"/>
    <s v="I&amp;C"/>
  </r>
  <r>
    <x v="38"/>
    <s v="Controller"/>
    <x v="151"/>
    <s v="Indicating, Temperature"/>
    <n v="5.0999999999999996"/>
    <s v="I&amp;C"/>
  </r>
  <r>
    <x v="38"/>
    <s v="Controller"/>
    <x v="152"/>
    <s v="Recording Temperature"/>
    <n v="5.0999999999999996"/>
    <s v="I&amp;C"/>
  </r>
  <r>
    <x v="38"/>
    <s v="Controller"/>
    <x v="153"/>
    <s v="Drive, Variable Frequency"/>
    <s v="LANL"/>
    <s v="Elec"/>
  </r>
  <r>
    <x v="38"/>
    <s v="Controller"/>
    <x v="154"/>
    <s v="Special "/>
    <n v="5.0999999999999996"/>
    <s v="I&amp;C"/>
  </r>
  <r>
    <x v="38"/>
    <s v="Controller"/>
    <x v="155"/>
    <s v="Presence or State"/>
    <n v="5.0999999999999996"/>
    <s v="I&amp;C"/>
  </r>
  <r>
    <x v="38"/>
    <s v="Controller"/>
    <x v="156"/>
    <s v="Indicate Presence or State"/>
    <n v="5.0999999999999996"/>
    <s v="I&amp;C"/>
  </r>
  <r>
    <x v="38"/>
    <s v="Controller"/>
    <x v="157"/>
    <s v="Zone or Position "/>
    <n v="5.0999999999999996"/>
    <s v="I&amp;C"/>
  </r>
  <r>
    <x v="39"/>
    <s v="Column"/>
    <x v="117"/>
    <s v="Structural Column"/>
    <s v="LANL"/>
    <s v="C/S/Arch"/>
  </r>
  <r>
    <x v="40"/>
    <s v="Communication"/>
    <x v="158"/>
    <s v="Chassis (Ethernet)"/>
    <s v="LANL"/>
    <s v="I&amp;C"/>
  </r>
  <r>
    <x v="40"/>
    <s v="Communication"/>
    <x v="159"/>
    <s v="Special "/>
    <s v="LANL"/>
    <s v="I&amp;C"/>
  </r>
  <r>
    <x v="40"/>
    <s v="Communication"/>
    <x v="160"/>
    <s v="Intercom"/>
    <n v="803.1"/>
    <s v="I&amp;C"/>
  </r>
  <r>
    <x v="40"/>
    <s v="Communication"/>
    <x v="161"/>
    <s v="Microphone"/>
    <n v="803.1"/>
    <s v="I&amp;C"/>
  </r>
  <r>
    <x v="40"/>
    <s v="Communication"/>
    <x v="162"/>
    <s v="Mixer (e. PA)"/>
    <n v="803.1"/>
    <s v="Elec"/>
  </r>
  <r>
    <x v="40"/>
    <s v="Communication"/>
    <x v="163"/>
    <s v="Multiplexer"/>
    <s v="ASME"/>
    <s v="I&amp;C"/>
  </r>
  <r>
    <x v="40"/>
    <s v="Communication"/>
    <x v="164"/>
    <s v="Outlet, Non-telephone"/>
    <n v="803.1"/>
    <s v="Elec"/>
  </r>
  <r>
    <x v="40"/>
    <s v="Communication"/>
    <x v="165"/>
    <s v="Speaker"/>
    <n v="803.1"/>
    <s v="Elec"/>
  </r>
  <r>
    <x v="40"/>
    <s v="Communication"/>
    <x v="166"/>
    <s v="Telecom, data jack, phone"/>
    <n v="803.1"/>
    <s v="Elec"/>
  </r>
  <r>
    <x v="40"/>
    <s v="Communication"/>
    <x v="167"/>
    <s v="Television"/>
    <n v="803.1"/>
    <s v="Elec"/>
  </r>
  <r>
    <x v="40"/>
    <s v="Communication"/>
    <x v="168"/>
    <s v="Trunked Radio"/>
    <s v="LANL"/>
    <s v="I&amp;C"/>
  </r>
  <r>
    <x v="41"/>
    <s v="Compressor"/>
    <x v="169"/>
    <s v="Air"/>
    <s v="LANL"/>
    <s v="Mech"/>
  </r>
  <r>
    <x v="41"/>
    <s v="Compressor"/>
    <x v="170"/>
    <s v="Compressor"/>
    <s v="ASME"/>
    <s v="Mech"/>
  </r>
  <r>
    <x v="42"/>
    <s v="Computer"/>
    <x v="171"/>
    <s v="Central Processing Unit"/>
    <n v="803.1"/>
    <s v="I&amp;C"/>
  </r>
  <r>
    <x v="42"/>
    <s v="Computer"/>
    <x v="172"/>
    <s v="Terminal, cathode, solid state"/>
    <n v="803.1"/>
    <s v="I&amp;C"/>
  </r>
  <r>
    <x v="42"/>
    <s v="Computer"/>
    <x v="173"/>
    <s v="Keyboard"/>
    <s v="ASME"/>
    <s v="I&amp;C"/>
  </r>
  <r>
    <x v="43"/>
    <s v="Condenser"/>
    <x v="174"/>
    <s v="Condensate Neutralizer"/>
    <n v="803.1"/>
    <s v="Mech"/>
  </r>
  <r>
    <x v="43"/>
    <s v="Condenser"/>
    <x v="175"/>
    <s v="Condenser (process/steam)"/>
    <n v="803.1"/>
    <s v="Mech"/>
  </r>
  <r>
    <x v="43"/>
    <s v="Condenser"/>
    <x v="176"/>
    <s v="Turbine Exhaust"/>
    <s v="LANL"/>
    <s v="Mech"/>
  </r>
  <r>
    <x v="44"/>
    <s v="Containment"/>
    <x v="177"/>
    <s v="Drop Box"/>
    <s v="LANL"/>
    <s v="Mech"/>
  </r>
  <r>
    <x v="44"/>
    <s v="Containment"/>
    <x v="178"/>
    <s v="Fume Hood"/>
    <s v="LANL"/>
    <s v="Mech"/>
  </r>
  <r>
    <x v="44"/>
    <s v="Containment"/>
    <x v="179"/>
    <s v="Glovebox"/>
    <s v="LANL"/>
    <s v="Mech"/>
  </r>
  <r>
    <x v="44"/>
    <s v="Containment"/>
    <x v="180"/>
    <s v="Glove Component"/>
    <s v="LANL"/>
    <s v="Mech"/>
  </r>
  <r>
    <x v="44"/>
    <s v="Containment"/>
    <x v="181"/>
    <s v="Open Front Hood"/>
    <s v="LANL"/>
    <s v="Mech"/>
  </r>
  <r>
    <x v="44"/>
    <s v="Containment"/>
    <x v="182"/>
    <s v="Seal (or Gasket)"/>
    <s v="LANL"/>
    <s v="Process"/>
  </r>
  <r>
    <x v="44"/>
    <s v="Containment"/>
    <x v="183"/>
    <s v="Secondary Containment"/>
    <s v="LANL"/>
    <s v="Process"/>
  </r>
  <r>
    <x v="44"/>
    <s v="Containment"/>
    <x v="184"/>
    <s v="Introductory/Exchange"/>
    <s v="LANL"/>
    <s v="Mech"/>
  </r>
  <r>
    <x v="45"/>
    <s v="Container"/>
    <x v="185"/>
    <s v="110 Gallon Drum"/>
    <s v="LANL"/>
    <s v="Process"/>
  </r>
  <r>
    <x v="45"/>
    <s v="Container"/>
    <x v="186"/>
    <s v="55 Gallon Drum"/>
    <s v="LANL"/>
    <s v="Process"/>
  </r>
  <r>
    <x v="45"/>
    <s v="Container"/>
    <x v="187"/>
    <s v="85 Gallon Drum"/>
    <s v="LANL"/>
    <s v="Process"/>
  </r>
  <r>
    <x v="45"/>
    <s v="Container"/>
    <x v="188"/>
    <s v="Container"/>
    <s v="LANL"/>
    <s v="Process"/>
  </r>
  <r>
    <x v="45"/>
    <s v="Container"/>
    <x v="189"/>
    <s v="Pipe"/>
    <s v="LANL"/>
    <s v="Process"/>
  </r>
  <r>
    <x v="45"/>
    <s v="Container"/>
    <x v="190"/>
    <s v="Standard Waste Box"/>
    <s v="LANL"/>
    <s v="Process"/>
  </r>
  <r>
    <x v="45"/>
    <s v="Container"/>
    <x v="191"/>
    <s v="Ten Drum Over pack"/>
    <s v="LANL"/>
    <s v="Process"/>
  </r>
  <r>
    <x v="45"/>
    <s v="Container"/>
    <x v="192"/>
    <s v="Tray"/>
    <s v="LANL"/>
    <s v="Process"/>
  </r>
  <r>
    <x v="45"/>
    <s v="Container"/>
    <x v="193"/>
    <s v="TRUPACT-II, HALFPACT "/>
    <s v="LANL"/>
    <s v="Process"/>
  </r>
  <r>
    <x v="46"/>
    <s v="Conveyor"/>
    <x v="194"/>
    <s v="Conveyor or Feeder (belt/auger/vibratory, etc.)"/>
    <n v="803.1"/>
    <s v="Mech"/>
  </r>
  <r>
    <x v="47"/>
    <s v="Converter"/>
    <x v="195"/>
    <s v="Converter"/>
    <n v="803.1"/>
    <s v="I&amp;C"/>
  </r>
  <r>
    <x v="48"/>
    <s v="Cooler"/>
    <x v="196"/>
    <s v="Cooler/Cryocooler"/>
    <s v="LANL"/>
    <s v="Mech"/>
  </r>
  <r>
    <x v="48"/>
    <s v="Cooler"/>
    <x v="197"/>
    <s v="Water (drinking fountains)"/>
    <s v="ASME"/>
    <s v="Mech"/>
  </r>
  <r>
    <x v="49"/>
    <s v="Crack"/>
    <x v="198"/>
    <s v="Crack/fissure in Confinement Structure_x000a_Covers any penetration in containment structure not by design. Design penetrations covered by WCFD."/>
    <s v="LANL"/>
    <s v="Mech"/>
  </r>
  <r>
    <x v="50"/>
    <s v="Crane"/>
    <x v="199"/>
    <s v="Jib"/>
    <s v="LANL"/>
    <s v="C/S/Arch"/>
  </r>
  <r>
    <x v="50"/>
    <s v="Crane"/>
    <x v="200"/>
    <s v="Monorail"/>
    <s v="LANL"/>
    <s v="C/S/Arch"/>
  </r>
  <r>
    <x v="50"/>
    <s v="Crane"/>
    <x v="201"/>
    <s v="Mobile, Fixed Crane"/>
    <s v="LANL"/>
    <s v="Mobile Eq"/>
  </r>
  <r>
    <x v="50"/>
    <s v="Crane"/>
    <x v="202"/>
    <s v="Gantry"/>
    <s v="LANL"/>
    <s v="C/S/Arch"/>
  </r>
  <r>
    <x v="50"/>
    <s v="Crane"/>
    <x v="203"/>
    <s v="Bridge"/>
    <s v="LANL"/>
    <s v="C/S/Arch"/>
  </r>
  <r>
    <x v="51"/>
    <s v="Crucible"/>
    <x v="204"/>
    <s v="Crucible"/>
    <s v="LANL"/>
    <s v="Process"/>
  </r>
  <r>
    <x v="52"/>
    <s v="Curbing"/>
    <x v="205"/>
    <s v="Asphalt/Concrete"/>
    <s v="LANL"/>
    <s v="C/S/Arch"/>
  </r>
  <r>
    <x v="53"/>
    <s v="CVD Sphere"/>
    <x v="206"/>
    <s v="CVD sphere design"/>
    <s v="LANL"/>
    <s v="Mech"/>
  </r>
  <r>
    <x v="54"/>
    <s v="Cylinder"/>
    <x v="207"/>
    <s v="Cylinder (gas, hydraulic, air)"/>
    <s v="ASME"/>
    <s v="Mech"/>
  </r>
  <r>
    <x v="55"/>
    <s v="Damper"/>
    <x v="208"/>
    <s v="Backdraft"/>
    <s v="LANL"/>
    <s v="Fire Prot"/>
  </r>
  <r>
    <x v="55"/>
    <s v="Damper"/>
    <x v="209"/>
    <s v="Fire  "/>
    <s v="LANL"/>
    <s v="Fire Prot"/>
  </r>
  <r>
    <x v="55"/>
    <s v="Damper"/>
    <x v="210"/>
    <s v="Damper"/>
    <n v="803.1"/>
    <s v="Mech"/>
  </r>
  <r>
    <x v="55"/>
    <s v="Damper"/>
    <x v="211"/>
    <s v="Motorized"/>
    <n v="803.1"/>
    <s v="Mech"/>
  </r>
  <r>
    <x v="55"/>
    <s v="Damper"/>
    <x v="212"/>
    <s v="Smoke"/>
    <s v="LANL"/>
    <s v="Fire Prot"/>
  </r>
  <r>
    <x v="55"/>
    <s v="Damper"/>
    <x v="213"/>
    <s v="Volume"/>
    <n v="803.1"/>
    <s v="Mech"/>
  </r>
  <r>
    <x v="56"/>
    <s v="Data Acquisition"/>
    <x v="214"/>
    <s v="Data Acquisition"/>
    <s v="LANL"/>
    <s v="I&amp;C"/>
  </r>
  <r>
    <x v="57"/>
    <s v="Deck"/>
    <x v="215"/>
    <s v="Deck (bridge, roof)"/>
    <s v="LANL"/>
    <s v="C/S/Arch"/>
  </r>
  <r>
    <x v="58"/>
    <s v="Device"/>
    <x v="216"/>
    <s v="Stopping"/>
    <n v="803.1"/>
    <s v="El Util Dwgs"/>
  </r>
  <r>
    <x v="58"/>
    <s v="Device"/>
    <x v="217"/>
    <s v="Control Power Disconnecting"/>
    <n v="803.1"/>
    <s v="El Util Dwgs"/>
  </r>
  <r>
    <x v="58"/>
    <s v="Device"/>
    <x v="218"/>
    <s v="Reversing"/>
    <n v="803.1"/>
    <s v="El Util Dwgs"/>
  </r>
  <r>
    <x v="58"/>
    <s v="Device"/>
    <x v="219"/>
    <s v="Over speed"/>
    <n v="803.1"/>
    <s v="El Util Dwgs"/>
  </r>
  <r>
    <x v="58"/>
    <s v="Device"/>
    <x v="220"/>
    <s v="Synchronous Speed"/>
    <n v="803.1"/>
    <s v="El Util Dwgs"/>
  </r>
  <r>
    <x v="58"/>
    <s v="Device"/>
    <x v="221"/>
    <s v="Under speed"/>
    <n v="803.1"/>
    <s v="El Util Dwgs"/>
  </r>
  <r>
    <x v="58"/>
    <s v="Device"/>
    <x v="222"/>
    <s v="Speed, Frequency Matching"/>
    <n v="803.1"/>
    <s v="El Util Dwgs"/>
  </r>
  <r>
    <x v="58"/>
    <s v="Device"/>
    <x v="223"/>
    <s v="Temperature Control"/>
    <n v="803.1"/>
    <s v="El Util Dwgs"/>
  </r>
  <r>
    <x v="58"/>
    <s v="Device"/>
    <x v="224"/>
    <s v="Apparatus Thermal"/>
    <n v="803.1"/>
    <s v="El Util Dwgs"/>
  </r>
  <r>
    <x v="58"/>
    <s v="Device"/>
    <x v="225"/>
    <s v="Separate Excitation"/>
    <n v="803.1"/>
    <s v="El Util Dwgs"/>
  </r>
  <r>
    <x v="58"/>
    <s v="Device"/>
    <x v="226"/>
    <s v="Master Sequence"/>
    <n v="803.1"/>
    <s v="El Util Dwgs"/>
  </r>
  <r>
    <x v="58"/>
    <s v="Device"/>
    <x v="227"/>
    <s v="Brush-Operating/Slip-Ring"/>
    <n v="803.1"/>
    <s v="El Util Dwgs"/>
  </r>
  <r>
    <x v="58"/>
    <s v="Device"/>
    <x v="228"/>
    <s v="Polarity/Polarizing Voltage"/>
    <n v="803.1"/>
    <s v="El Util Dwgs"/>
  </r>
  <r>
    <x v="58"/>
    <s v="Device"/>
    <x v="229"/>
    <s v="Bearing Protective"/>
    <n v="803.1"/>
    <s v="El Util Dwgs"/>
  </r>
  <r>
    <x v="58"/>
    <s v="Device"/>
    <x v="230"/>
    <s v="Manual Trans/Select"/>
    <n v="803.1"/>
    <s v="El Util Dwgs"/>
  </r>
  <r>
    <x v="58"/>
    <s v="Device"/>
    <x v="231"/>
    <s v="Short-Circuiting or Grounding"/>
    <n v="803.1"/>
    <s v="El Util Dwgs"/>
  </r>
  <r>
    <x v="58"/>
    <s v="Device"/>
    <x v="232"/>
    <s v="Notching or Jogging"/>
    <n v="803.1"/>
    <s v="El Util Dwgs"/>
  </r>
  <r>
    <x v="58"/>
    <s v="Device"/>
    <x v="233"/>
    <s v="Control, Permissive"/>
    <n v="803.1"/>
    <s v="El Util Dwgs"/>
  </r>
  <r>
    <x v="58"/>
    <s v="Device"/>
    <x v="234"/>
    <s v="Accelerating"/>
    <n v="803.1"/>
    <s v="El Util Dwgs"/>
  </r>
  <r>
    <x v="58"/>
    <s v="Device"/>
    <x v="235"/>
    <s v="Decelerating"/>
    <n v="803.1"/>
    <s v="El Util Dwgs"/>
  </r>
  <r>
    <x v="58"/>
    <s v="Device"/>
    <x v="236"/>
    <s v="Network Communication"/>
    <s v="LANL"/>
    <s v="I&amp;C"/>
  </r>
  <r>
    <x v="58"/>
    <s v="Device"/>
    <x v="237"/>
    <s v="Phase Shifting Device"/>
    <n v="803.1"/>
    <s v="Elec"/>
  </r>
  <r>
    <x v="58"/>
    <s v="Device"/>
    <x v="238"/>
    <s v="Reagent/Remote Transfer Device"/>
    <s v="LANL"/>
    <s v="Process"/>
  </r>
  <r>
    <x v="59"/>
    <s v="Dewar"/>
    <x v="239"/>
    <s v="Dewar"/>
    <s v="LANL"/>
    <s v="Mech"/>
  </r>
  <r>
    <x v="60"/>
    <s v="Diffuser"/>
    <x v="240"/>
    <s v="Aeration Basin"/>
    <s v="LANL"/>
    <s v="Mech"/>
  </r>
  <r>
    <x v="60"/>
    <s v="Diffuser"/>
    <x v="241"/>
    <s v="HVAC Grille/Register/Diff/etc."/>
    <s v="LANL"/>
    <s v="Mech"/>
  </r>
  <r>
    <x v="60"/>
    <s v="Diffuser"/>
    <x v="242"/>
    <s v="Pump"/>
    <s v="LANL"/>
    <s v="Mech"/>
  </r>
  <r>
    <x v="61"/>
    <s v="Display"/>
    <x v="243"/>
    <s v="Display Screen"/>
    <s v="LANL"/>
    <s v="I&amp;C"/>
  </r>
  <r>
    <x v="62"/>
    <s v="Demister"/>
    <x v="244"/>
    <s v="Demister"/>
    <n v="803.1"/>
    <s v="Process"/>
  </r>
  <r>
    <x v="63"/>
    <s v="Door"/>
    <x v="245"/>
    <s v="Radiological Confinement"/>
    <s v="LANL"/>
    <s v="C/S/Arch"/>
  </r>
  <r>
    <x v="63"/>
    <s v="Door"/>
    <x v="246"/>
    <s v="Air Curtain"/>
    <s v="LANL"/>
    <s v="C/S/Arch"/>
  </r>
  <r>
    <x v="63"/>
    <s v="Door"/>
    <x v="247"/>
    <s v="Airlock"/>
    <s v="LANL"/>
    <s v="C/S/Arch"/>
  </r>
  <r>
    <x v="63"/>
    <s v="Door"/>
    <x v="248"/>
    <s v="Motorized (hinged doors)"/>
    <s v="LANL"/>
    <s v="C/S/Arch"/>
  </r>
  <r>
    <x v="63"/>
    <s v="Door"/>
    <x v="249"/>
    <s v="Door"/>
    <n v="803.1"/>
    <s v="C/S/Arch"/>
  </r>
  <r>
    <x v="63"/>
    <s v="Door"/>
    <x v="250"/>
    <s v="Blast Resistant "/>
    <s v="LANL"/>
    <s v="C/S/Arch"/>
  </r>
  <r>
    <x v="63"/>
    <s v="Door"/>
    <x v="251"/>
    <s v="Roll-up Electric"/>
    <s v="LANL"/>
    <s v="C/S/Arch"/>
  </r>
  <r>
    <x v="63"/>
    <s v="Door"/>
    <x v="252"/>
    <s v="Hydraulically Operated"/>
    <s v="LANL"/>
    <s v="C/S/Arch"/>
  </r>
  <r>
    <x v="63"/>
    <s v="Door"/>
    <x v="253"/>
    <s v="Roll-up Manuel"/>
    <s v="LANL"/>
    <s v="C/S/Arch"/>
  </r>
  <r>
    <x v="63"/>
    <s v="Door"/>
    <x v="254"/>
    <s v="Pneumatically Operated"/>
    <s v="LANL"/>
    <s v="C/S/Arch"/>
  </r>
  <r>
    <x v="63"/>
    <s v="Door"/>
    <x v="255"/>
    <s v="Structural Fire"/>
    <s v="LANL"/>
    <s v="Fire Prot"/>
  </r>
  <r>
    <x v="63"/>
    <s v="Door"/>
    <x v="256"/>
    <s v="Electrical Fire"/>
    <s v="LANL"/>
    <s v="Fire Prot"/>
  </r>
  <r>
    <x v="63"/>
    <s v="Door"/>
    <x v="257"/>
    <s v="Mechanical Fire"/>
    <s v="LANL"/>
    <s v="Fire Prot"/>
  </r>
  <r>
    <x v="63"/>
    <s v="Door"/>
    <x v="258"/>
    <s v="Marine"/>
    <s v="LANL"/>
    <s v="C/S/Arch"/>
  </r>
  <r>
    <x v="63"/>
    <s v="Door"/>
    <x v="259"/>
    <s v="Magnetic Release"/>
    <s v="LANL"/>
    <s v="C/S/Arch"/>
  </r>
  <r>
    <x v="63"/>
    <s v="Door"/>
    <x v="260"/>
    <s v="Sliding"/>
    <s v="LANL"/>
    <s v="C/S/Arch"/>
  </r>
  <r>
    <x v="63"/>
    <s v="Door"/>
    <x v="261"/>
    <s v="Shield Plug"/>
    <s v="LANL"/>
    <s v="C/S/Arch"/>
  </r>
  <r>
    <x v="63"/>
    <s v="Door"/>
    <x v="262"/>
    <s v="Strike"/>
    <s v="LANL"/>
    <s v="Security"/>
  </r>
  <r>
    <x v="64"/>
    <s v="Drain"/>
    <x v="263"/>
    <s v="Drain"/>
    <n v="803.1"/>
    <s v="Mech"/>
  </r>
  <r>
    <x v="64"/>
    <s v="Drain"/>
    <x v="264"/>
    <s v="Floor"/>
    <s v="ASME"/>
    <s v="Mech"/>
  </r>
  <r>
    <x v="65"/>
    <s v="Drawer"/>
    <x v="265"/>
    <s v="Drawer"/>
    <s v="ASME"/>
    <s v="C/S/Arch"/>
  </r>
  <r>
    <x v="66"/>
    <s v="Drive"/>
    <x v="266"/>
    <s v="Fluid"/>
    <s v="LANL"/>
    <s v="Mech"/>
  </r>
  <r>
    <x v="67"/>
    <s v="Drop Tower"/>
    <x v="267"/>
    <s v="Drop Tower"/>
    <s v="LANL"/>
    <s v="Projects"/>
  </r>
  <r>
    <x v="68"/>
    <s v="Dryer"/>
    <x v="268"/>
    <s v="Air, Desiccant"/>
    <s v="LANL"/>
    <s v="Mech"/>
  </r>
  <r>
    <x v="68"/>
    <s v="Dryer"/>
    <x v="269"/>
    <s v="Air, Refrigerant"/>
    <s v="LANL"/>
    <s v="Mech"/>
  </r>
  <r>
    <x v="68"/>
    <s v="Dryer"/>
    <x v="270"/>
    <s v="Catalyst"/>
    <s v="LANL"/>
    <s v="Process"/>
  </r>
  <r>
    <x v="68"/>
    <s v="Dryer"/>
    <x v="271"/>
    <s v="Gas, Refrigerant"/>
    <s v="LANL"/>
    <s v="Mech"/>
  </r>
  <r>
    <x v="69"/>
    <s v="Disconnect"/>
    <x v="272"/>
    <s v="Hand-operated"/>
    <s v="LANL"/>
    <s v="El Util Dwgs"/>
  </r>
  <r>
    <x v="69"/>
    <s v="Disconnect"/>
    <x v="273"/>
    <s v="Motor-operated"/>
    <s v="LANL"/>
    <s v="El Util Dwgs"/>
  </r>
  <r>
    <x v="70"/>
    <s v="Eductor"/>
    <x v="274"/>
    <s v="Eductor"/>
    <s v="LANL"/>
    <s v="Mech"/>
  </r>
  <r>
    <x v="71"/>
    <s v="Ejector"/>
    <x v="275"/>
    <s v="Air-ejector, Steam"/>
    <s v="LANL"/>
    <s v="Mech"/>
  </r>
  <r>
    <x v="72"/>
    <s v="Elecrn"/>
    <x v="276"/>
    <s v="Amplifier"/>
    <n v="803.1"/>
    <s v="Elec"/>
  </r>
  <r>
    <x v="72"/>
    <s v="Elecrn"/>
    <x v="277"/>
    <s v="Attenuator- Sound, etc."/>
    <n v="803.1"/>
    <s v="Mech"/>
  </r>
  <r>
    <x v="73"/>
    <s v="Enclosure"/>
    <x v="278"/>
    <s v="Box Enclosure"/>
    <s v="LANL"/>
    <s v="Mech"/>
  </r>
  <r>
    <x v="74"/>
    <s v="Evaporator"/>
    <x v="279"/>
    <s v="Evaporator"/>
    <n v="803.1"/>
    <s v="Process"/>
  </r>
  <r>
    <x v="75"/>
    <s v="Expansion Joint"/>
    <x v="280"/>
    <s v="Expansion Joint(piping, bridge)"/>
    <s v="ASME"/>
    <s v="Mech"/>
  </r>
  <r>
    <x v="76"/>
    <s v="Fan"/>
    <x v="281"/>
    <s v="Fan"/>
    <n v="803.1"/>
    <s v="Mech"/>
  </r>
  <r>
    <x v="76"/>
    <s v="Fan"/>
    <x v="282"/>
    <s v="Booster"/>
    <s v="LANL"/>
    <s v="Mech"/>
  </r>
  <r>
    <x v="76"/>
    <s v="Fan"/>
    <x v="283"/>
    <s v="Circulating"/>
    <s v="LANL"/>
    <s v="Mech"/>
  </r>
  <r>
    <x v="76"/>
    <s v="Fan"/>
    <x v="284"/>
    <s v="Condenser  "/>
    <s v="LANL"/>
    <s v="Mech"/>
  </r>
  <r>
    <x v="76"/>
    <s v="Fan"/>
    <x v="285"/>
    <s v="Cooling Tower"/>
    <s v="LANL"/>
    <s v="Mech"/>
  </r>
  <r>
    <x v="76"/>
    <s v="Fan"/>
    <x v="286"/>
    <s v="Exhaust"/>
    <s v="LANL"/>
    <s v="Mech"/>
  </r>
  <r>
    <x v="76"/>
    <s v="Fan"/>
    <x v="287"/>
    <s v="Exhaust, Fume Hood"/>
    <s v="LANL"/>
    <s v="Mech"/>
  </r>
  <r>
    <x v="76"/>
    <s v="Fan"/>
    <x v="288"/>
    <s v="Filter Unit"/>
    <s v="LANL"/>
    <s v="Mech"/>
  </r>
  <r>
    <x v="76"/>
    <s v="Fan"/>
    <x v="289"/>
    <s v="Flue Gas Recirculation"/>
    <s v="LANL"/>
    <s v="Mech"/>
  </r>
  <r>
    <x v="76"/>
    <s v="Fan"/>
    <x v="290"/>
    <s v="Return or Recirculation"/>
    <s v="LANL"/>
    <s v="Mech"/>
  </r>
  <r>
    <x v="76"/>
    <s v="Fan"/>
    <x v="291"/>
    <s v="Supply"/>
    <s v="LANL"/>
    <s v="Mech"/>
  </r>
  <r>
    <x v="77"/>
    <s v="Fence"/>
    <x v="292"/>
    <s v="Cage (wire/fence, restrain)"/>
    <s v="LANL"/>
    <s v="C/S/Arch"/>
  </r>
  <r>
    <x v="77"/>
    <s v="Fence"/>
    <x v="293"/>
    <s v="Fence"/>
    <s v="LANL"/>
    <s v="C/S/Arch"/>
  </r>
  <r>
    <x v="78"/>
    <s v="Filter"/>
    <x v="294"/>
    <s v="Air, Bag/Box"/>
    <s v="LANL"/>
    <s v="Mech"/>
  </r>
  <r>
    <x v="78"/>
    <s v="Filter"/>
    <x v="295"/>
    <s v="Air, Cleanable"/>
    <s v="LANL"/>
    <s v="Mech"/>
  </r>
  <r>
    <x v="78"/>
    <s v="Filter"/>
    <x v="296"/>
    <s v="Air, Fire"/>
    <s v="LANL"/>
    <s v="Mech"/>
  </r>
  <r>
    <x v="78"/>
    <s v="Filter"/>
    <x v="297"/>
    <s v="Air, HEPA (or gas)"/>
    <s v="LANL"/>
    <s v="Mech"/>
  </r>
  <r>
    <x v="78"/>
    <s v="Filter"/>
    <x v="298"/>
    <s v="Air, Charcoal"/>
    <s v="LANL"/>
    <s v="Mech"/>
  </r>
  <r>
    <x v="78"/>
    <s v="Filter"/>
    <x v="299"/>
    <s v="Air, Mat"/>
    <s v="LANL"/>
    <s v="Mech"/>
  </r>
  <r>
    <x v="78"/>
    <s v="Filter"/>
    <x v="300"/>
    <s v="Air, Pad"/>
    <s v="LANL"/>
    <s v="Mech"/>
  </r>
  <r>
    <x v="78"/>
    <s v="Filter"/>
    <x v="301"/>
    <s v="Air, Replaceable (roughing)"/>
    <s v="LANL"/>
    <s v="Mech"/>
  </r>
  <r>
    <x v="78"/>
    <s v="Filter"/>
    <x v="302"/>
    <s v="Air, Electrostatic"/>
    <s v="LANL"/>
    <s v="Mech"/>
  </r>
  <r>
    <x v="78"/>
    <s v="Filter"/>
    <x v="303"/>
    <s v="Frame"/>
    <s v="LANL"/>
    <s v="Mech"/>
  </r>
  <r>
    <x v="78"/>
    <s v="Filter"/>
    <x v="304"/>
    <s v="Cartridge or Canister"/>
    <s v="LANL"/>
    <s v="Mech"/>
  </r>
  <r>
    <x v="78"/>
    <s v="Filter"/>
    <x v="305"/>
    <s v="Generic"/>
    <n v="803.1"/>
    <s v="Mech"/>
  </r>
  <r>
    <x v="78"/>
    <s v="Filter"/>
    <x v="306"/>
    <s v="Oil"/>
    <s v="LANL"/>
    <s v="Mech"/>
  </r>
  <r>
    <x v="78"/>
    <s v="Filter"/>
    <x v="307"/>
    <s v="Roll"/>
    <s v="LANL"/>
    <s v="Mech"/>
  </r>
  <r>
    <x v="78"/>
    <s v="Filter"/>
    <x v="308"/>
    <s v="HEPA, Portable unit/vacuum"/>
    <s v="LANL"/>
    <s v="Mobile Eq"/>
  </r>
  <r>
    <x v="78"/>
    <s v="Filter"/>
    <x v="309"/>
    <s v="Filter, Mist "/>
    <s v="LANL"/>
    <s v="Mech"/>
  </r>
  <r>
    <x v="78"/>
    <s v="Filter"/>
    <x v="310"/>
    <s v="Strainer"/>
    <s v="LANL"/>
    <s v="Mech"/>
  </r>
  <r>
    <x v="78"/>
    <s v="Filter"/>
    <x v="311"/>
    <s v="Shaker, Graphite"/>
    <s v="LANL"/>
    <s v="Shop"/>
  </r>
  <r>
    <x v="79"/>
    <s v="Fire Detector"/>
    <x v="312"/>
    <s v="Booster Power Supply"/>
    <s v="LANL"/>
    <s v="Fire Prot"/>
  </r>
  <r>
    <x v="79"/>
    <s v="Fire Detector"/>
    <x v="313"/>
    <s v="Control, Panel, Fire Alarm"/>
    <n v="170"/>
    <s v="Fire Prot"/>
  </r>
  <r>
    <x v="79"/>
    <s v="Fire Detector"/>
    <x v="314"/>
    <s v="Battery, Fire Control Panel"/>
    <s v="LANL"/>
    <s v="Fire Prot"/>
  </r>
  <r>
    <x v="79"/>
    <s v="Fire Detector"/>
    <x v="315"/>
    <s v="Halon, Control, Panel"/>
    <n v="170"/>
    <s v="Fire Prot"/>
  </r>
  <r>
    <x v="79"/>
    <s v="Fire Detector"/>
    <x v="316"/>
    <s v="Heat (XTS Preferred)"/>
    <s v="LANL"/>
    <s v="Fire Prot"/>
  </r>
  <r>
    <x v="79"/>
    <s v="Fire Detector"/>
    <x v="317"/>
    <s v="High Sensitivity, Smoke"/>
    <s v="N'A318"/>
    <s v="Fire Prot"/>
  </r>
  <r>
    <x v="79"/>
    <s v="Fire Detector"/>
    <x v="318"/>
    <s v="Module, Control Panel"/>
    <n v="170"/>
    <s v="Fire Prot"/>
  </r>
  <r>
    <x v="79"/>
    <s v="Fire Detector"/>
    <x v="319"/>
    <s v="Pull, Box"/>
    <n v="803.1"/>
    <s v="Fire Prot"/>
  </r>
  <r>
    <x v="79"/>
    <s v="Fire Detector"/>
    <x v="320"/>
    <s v="Smoke"/>
    <s v="LANL"/>
    <s v="Fire Prot"/>
  </r>
  <r>
    <x v="79"/>
    <s v="Fire Detector"/>
    <x v="321"/>
    <s v="Pull Station (TA-55 only)"/>
    <s v="LANL"/>
    <s v="Fire Prot"/>
  </r>
  <r>
    <x v="79"/>
    <s v="Fire Detector"/>
    <x v="322"/>
    <s v="Heat (XTS Preferred)"/>
    <n v="5.0999999999999996"/>
    <s v="Fire Prot"/>
  </r>
  <r>
    <x v="80"/>
    <s v="Fire Suppression"/>
    <x v="323"/>
    <s v="Actuator, Fire Device"/>
    <s v="LANL"/>
    <s v="Fire Prot"/>
  </r>
  <r>
    <x v="80"/>
    <s v="Fire Suppression"/>
    <x v="324"/>
    <s v="Extinguish System, Gas/Halon"/>
    <s v="LANL"/>
    <s v="Fire Prot"/>
  </r>
  <r>
    <x v="80"/>
    <s v="Fire Suppression"/>
    <x v="325"/>
    <s v="Extinguisher"/>
    <s v="LANL"/>
    <s v="Fire Prot"/>
  </r>
  <r>
    <x v="80"/>
    <s v="Fire Suppression"/>
    <x v="326"/>
    <s v="Extinguishing Agent Class D"/>
    <s v="NFPA10"/>
    <s v="Fire Prot"/>
  </r>
  <r>
    <x v="80"/>
    <s v="Fire Suppression"/>
    <x v="327"/>
    <s v="Fire Department Connection"/>
    <s v="170mod"/>
    <s v="Fire Prot"/>
  </r>
  <r>
    <x v="80"/>
    <s v="Fire Suppression"/>
    <x v="328"/>
    <s v="Dry Chemical"/>
    <s v="LANL"/>
    <s v="Fire Prot"/>
  </r>
  <r>
    <x v="80"/>
    <s v="Fire Suppression"/>
    <x v="329"/>
    <s v="Wet Chemical"/>
    <s v="LANL"/>
    <s v="Fire Prot"/>
  </r>
  <r>
    <x v="80"/>
    <s v="Fire Suppression"/>
    <x v="330"/>
    <s v="Wet Foam"/>
    <s v="LANL"/>
    <s v="Fire Prot"/>
  </r>
  <r>
    <x v="80"/>
    <s v="Fire Suppression"/>
    <x v="331"/>
    <s v="Wet Foam Pre-action"/>
    <s v="LANL"/>
    <s v="Fire Prot"/>
  </r>
  <r>
    <x v="80"/>
    <s v="Fire Suppression"/>
    <x v="332"/>
    <s v="Hose Station"/>
    <s v="LANL"/>
    <s v="Fire Prot"/>
  </r>
  <r>
    <x v="80"/>
    <s v="Fire Suppression"/>
    <x v="333"/>
    <s v="Hydrant"/>
    <n v="803.1"/>
    <s v="Fire Prot"/>
  </r>
  <r>
    <x v="80"/>
    <s v="Fire Suppression"/>
    <x v="334"/>
    <s v="Miscellaneous"/>
    <s v="LANL"/>
    <s v="Fire Prot"/>
  </r>
  <r>
    <x v="80"/>
    <s v="Fire Suppression"/>
    <x v="335"/>
    <s v="Valve, Outside Screw &amp; Yoke"/>
    <s v="ASME"/>
    <s v="Fire Prot"/>
  </r>
  <r>
    <x v="80"/>
    <s v="Fire Suppression"/>
    <x v="336"/>
    <s v="Pump, Fire Protection"/>
    <s v="LANL"/>
    <s v="Fire Prot"/>
  </r>
  <r>
    <x v="80"/>
    <s v="Fire Suppression"/>
    <x v="337"/>
    <s v="Post Indicating Valve_x000a_There are no PIVA's (an internally alarmed PIV)_x000a_Some PIV's have an external position switch that initiates an alarm. These switches would be a &quot;component&quot; of the PIV."/>
    <s v="LANL"/>
    <s v="Fire Prot"/>
  </r>
  <r>
    <x v="80"/>
    <s v="Fire Suppression"/>
    <x v="338"/>
    <s v="Sprinkler, Pre-action"/>
    <s v="LANL"/>
    <s v="Fire Prot"/>
  </r>
  <r>
    <x v="80"/>
    <s v="Fire Suppression"/>
    <x v="339"/>
    <s v="Sprinkler, Dry Pipe"/>
    <s v="LANL"/>
    <s v="Fire Prot"/>
  </r>
  <r>
    <x v="80"/>
    <s v="Fire Suppression"/>
    <x v="340"/>
    <s v="Sprinkler, Dry/Pre-action comb."/>
    <s v="LANL"/>
    <s v="Fire Prot"/>
  </r>
  <r>
    <x v="80"/>
    <s v="Fire Suppression"/>
    <x v="341"/>
    <s v="Sprinkler, Deluge"/>
    <s v="LANL"/>
    <s v="Fire Prot"/>
  </r>
  <r>
    <x v="80"/>
    <s v="Fire Suppression"/>
    <x v="342"/>
    <s v="Sprinkler, Anti-freeze"/>
    <s v="LANL"/>
    <s v="Fire Prot"/>
  </r>
  <r>
    <x v="80"/>
    <s v="Fire Suppression"/>
    <x v="343"/>
    <s v="Standpipe"/>
    <s v="LANL"/>
    <s v="Fire Prot"/>
  </r>
  <r>
    <x v="80"/>
    <s v="Fire Suppression"/>
    <x v="344"/>
    <s v="Standpipe, Dry (Manual)"/>
    <s v="LANL"/>
    <s v="Fire Prot"/>
  </r>
  <r>
    <x v="80"/>
    <s v="Fire Suppression"/>
    <x v="345"/>
    <s v="Sprinkler, Wet Pipe"/>
    <s v="LANL"/>
    <s v="Fire Prot"/>
  </r>
  <r>
    <x v="80"/>
    <s v="Fire Suppression"/>
    <x v="346"/>
    <s v="Sprinkler (Head)"/>
    <s v="LANL"/>
    <s v="Fire Prot"/>
  </r>
  <r>
    <x v="80"/>
    <s v="Fire Suppression"/>
    <x v="347"/>
    <s v="Temperature, Safety Device"/>
    <s v="LANL"/>
    <s v="Fire Prot"/>
  </r>
  <r>
    <x v="80"/>
    <s v="Fire Suppression"/>
    <x v="348"/>
    <s v="Block Hydrant"/>
    <s v="LANL"/>
    <s v="Fire Prot"/>
  </r>
  <r>
    <x v="80"/>
    <s v="Fire Suppression"/>
    <x v="349"/>
    <s v="Exh Ventilation 550001 only"/>
    <s v="LANL"/>
    <s v="Fire Prot"/>
  </r>
  <r>
    <x v="80"/>
    <s v="Fire Suppression"/>
    <x v="350"/>
    <s v="Fire Riser Trim Bypass Valve"/>
    <s v="LANL"/>
    <s v="Fire Prot"/>
  </r>
  <r>
    <x v="80"/>
    <s v="Fire Suppression"/>
    <x v="351"/>
    <s v="Sprinkler Standpipe Fill Cup"/>
    <s v="LANL"/>
    <s v="Fire Prot"/>
  </r>
  <r>
    <x v="80"/>
    <s v="Fire Suppression"/>
    <x v="352"/>
    <s v="Flow Switch"/>
    <s v="LANL"/>
    <s v="Fire Prot"/>
  </r>
  <r>
    <x v="80"/>
    <s v="Fire Suppression"/>
    <x v="353"/>
    <s v="Hand Operated Valve"/>
    <s v="LANL"/>
    <s v="Fire Prot"/>
  </r>
  <r>
    <x v="80"/>
    <s v="Fire Suppression"/>
    <x v="354"/>
    <s v="Pressure Indicator"/>
    <s v="LANL"/>
    <s v="Fire Prot"/>
  </r>
  <r>
    <x v="80"/>
    <s v="Fire Suppression"/>
    <x v="355"/>
    <s v="Pressure Switch"/>
    <s v="LANL"/>
    <s v="Fire Prot"/>
  </r>
  <r>
    <x v="80"/>
    <s v="Fire Suppression"/>
    <x v="356"/>
    <s v="Riser, Shotgun (aka Straight Pipe Riser)"/>
    <s v="LANL"/>
    <s v="Fire Prot"/>
  </r>
  <r>
    <x v="80"/>
    <s v="Fire Suppression"/>
    <x v="357"/>
    <s v="Trim Isolation/Test Valve"/>
    <s v="LANL"/>
    <s v="Fire Prot"/>
  </r>
  <r>
    <x v="80"/>
    <s v="Fire Suppression"/>
    <x v="358"/>
    <s v="Valve, Alarm Check"/>
    <s v="LANL"/>
    <s v="Fire Prot"/>
  </r>
  <r>
    <x v="80"/>
    <s v="Fire Suppression"/>
    <x v="359"/>
    <s v="Valve, Check (Do not use, here to cover legacy records only)"/>
    <s v="LANL"/>
    <s v="Fire Prot"/>
  </r>
  <r>
    <x v="80"/>
    <s v="Fire Suppression"/>
    <x v="360"/>
    <s v="Valve, Inspector's Test"/>
    <s v="LANL"/>
    <s v="Fire Prot"/>
  </r>
  <r>
    <x v="80"/>
    <s v="Fire Suppression"/>
    <x v="361"/>
    <s v="Valve, Main Drain"/>
    <s v="LANL"/>
    <s v="Fire Prot"/>
  </r>
  <r>
    <x v="80"/>
    <s v="Fire Suppression"/>
    <x v="362"/>
    <s v="Valve, Air Vent"/>
    <s v="LANL"/>
    <s v="Fire Prot"/>
  </r>
  <r>
    <x v="80"/>
    <s v="Fire Suppression"/>
    <x v="363"/>
    <s v="Water Motor Gong"/>
    <s v="LANL"/>
    <s v="Fire Prot"/>
  </r>
  <r>
    <x v="80"/>
    <s v="Fire Suppression"/>
    <x v="364"/>
    <s v="Tamper Switch"/>
    <s v="LANL"/>
    <s v="Fire Prot"/>
  </r>
  <r>
    <x v="81"/>
    <s v="Fixture"/>
    <x v="365"/>
    <s v="Generic for Holding Device"/>
    <s v="ASME"/>
    <s v="Process"/>
  </r>
  <r>
    <x v="82"/>
    <s v="Flasher"/>
    <x v="366"/>
    <s v="Flasher"/>
    <s v="LANL"/>
    <s v="I&amp;C"/>
  </r>
  <r>
    <x v="83"/>
    <s v="Floor"/>
    <x v="367"/>
    <s v="Construction"/>
    <s v="LANL"/>
    <s v="C/S/Arch"/>
  </r>
  <r>
    <x v="83"/>
    <s v="Floor"/>
    <x v="97"/>
    <s v="Finish"/>
    <s v="LANL"/>
    <s v="C/S/Arch"/>
  </r>
  <r>
    <x v="84"/>
    <s v="Footer"/>
    <x v="367"/>
    <s v="Construction for Walls"/>
    <s v="LANL"/>
    <s v="C/S/Arch"/>
  </r>
  <r>
    <x v="85"/>
    <s v="Load Frame"/>
    <x v="368"/>
    <s v="Load Frame"/>
    <s v="LANL"/>
    <s v="Projects"/>
  </r>
  <r>
    <x v="86"/>
    <s v="Forklift"/>
    <x v="369"/>
    <s v="Forklift, Electric"/>
    <s v="LANL"/>
    <s v="Mobile Eq"/>
  </r>
  <r>
    <x v="86"/>
    <s v="Forklift"/>
    <x v="370"/>
    <s v="Forklift, Fueled (gasoline, diesel, propane, etc.)"/>
    <s v="LANL"/>
    <s v="Mobile Eq"/>
  </r>
  <r>
    <x v="87"/>
    <s v="Furnishing"/>
    <x v="371"/>
    <s v="Furnishings"/>
    <s v="LANL"/>
    <s v="I&amp;C"/>
  </r>
  <r>
    <x v="88"/>
    <s v="Fuse"/>
    <x v="372"/>
    <s v="Fuse"/>
    <n v="803.1"/>
    <s v="Elec"/>
  </r>
  <r>
    <x v="89"/>
    <s v="Generator"/>
    <x v="373"/>
    <s v="Auxiliary Motor or Motor"/>
    <n v="803.1"/>
    <s v="El Util Dwgs"/>
  </r>
  <r>
    <x v="89"/>
    <s v="Generator"/>
    <x v="374"/>
    <s v="Exciter"/>
    <n v="803.1"/>
    <s v="Elec"/>
  </r>
  <r>
    <x v="89"/>
    <s v="Generator"/>
    <x v="375"/>
    <s v="Diesel Engine"/>
    <s v="LANL"/>
    <s v="Elec"/>
  </r>
  <r>
    <x v="89"/>
    <s v="Generator"/>
    <x v="376"/>
    <s v="Generator, generic (Use specific acronym when possible)"/>
    <n v="803.1"/>
    <s v="Elec"/>
  </r>
  <r>
    <x v="89"/>
    <s v="Generator"/>
    <x v="377"/>
    <s v="Natural Gas Engine"/>
    <s v="LANL"/>
    <s v="Elec"/>
  </r>
  <r>
    <x v="89"/>
    <s v="Generator"/>
    <x v="378"/>
    <s v="Steam Driven"/>
    <s v="LANL"/>
    <s v="Elec"/>
  </r>
  <r>
    <x v="89"/>
    <s v="Generator"/>
    <x v="379"/>
    <s v="Motor"/>
    <n v="803.1"/>
    <s v="Elec"/>
  </r>
  <r>
    <x v="89"/>
    <s v="Generator"/>
    <x v="380"/>
    <s v="Permanent Magnet"/>
    <n v="803.1"/>
    <s v="Elec"/>
  </r>
  <r>
    <x v="89"/>
    <s v="Generator"/>
    <x v="381"/>
    <s v="Resistance, Load Bank"/>
    <s v="LANL"/>
    <s v="Elec"/>
  </r>
  <r>
    <x v="90"/>
    <s v="Hatch"/>
    <x v="382"/>
    <s v="Hatch"/>
    <s v="LANL"/>
    <s v="C/S/Arch"/>
  </r>
  <r>
    <x v="91"/>
    <s v="Heater"/>
    <x v="383"/>
    <s v="Element"/>
    <s v="ASME"/>
    <s v="Elec"/>
  </r>
  <r>
    <x v="91"/>
    <s v="Heater"/>
    <x v="384"/>
    <s v="Furnace, Gas Fired"/>
    <s v="LANL"/>
    <s v="Mech"/>
  </r>
  <r>
    <x v="91"/>
    <s v="Heater"/>
    <x v="385"/>
    <s v="Deaerating"/>
    <s v="LANL"/>
    <s v="Mech"/>
  </r>
  <r>
    <x v="91"/>
    <s v="Heater"/>
    <x v="386"/>
    <s v="Duct, Electric"/>
    <s v="LANL"/>
    <s v="Mech"/>
  </r>
  <r>
    <x v="91"/>
    <s v="Heater"/>
    <x v="387"/>
    <s v="Duct, Gas"/>
    <s v="LANL"/>
    <s v="Mech"/>
  </r>
  <r>
    <x v="91"/>
    <s v="Heater"/>
    <x v="388"/>
    <s v="Feed Water, High pressure"/>
    <s v="LANL"/>
    <s v="Mech"/>
  </r>
  <r>
    <x v="91"/>
    <s v="Heater"/>
    <x v="389"/>
    <s v="Feed Water, Intermediate pressure"/>
    <s v="LANL"/>
    <s v="Mech"/>
  </r>
  <r>
    <x v="91"/>
    <s v="Heater"/>
    <x v="390"/>
    <s v="Feed Water, Low pressure"/>
    <s v="LANL"/>
    <s v="Mech"/>
  </r>
  <r>
    <x v="91"/>
    <s v="Heater"/>
    <x v="391"/>
    <s v="Hot Plate"/>
    <s v="LANL"/>
    <s v="Process"/>
  </r>
  <r>
    <x v="91"/>
    <s v="Heater"/>
    <x v="392"/>
    <s v="Unit, Air, Steam-electric"/>
    <s v="LANL"/>
    <s v="Mech"/>
  </r>
  <r>
    <x v="91"/>
    <s v="Heater"/>
    <x v="393"/>
    <s v="Tank, Electric"/>
    <s v="LANL"/>
    <s v="Mech"/>
  </r>
  <r>
    <x v="91"/>
    <s v="Heater"/>
    <x v="394"/>
    <s v="Heater (e. Electric Element)"/>
    <s v="ASME"/>
    <s v="Process"/>
  </r>
  <r>
    <x v="91"/>
    <s v="Heater"/>
    <x v="395"/>
    <s v="Unit, Air, Electric"/>
    <s v="LANL"/>
    <s v="Mech"/>
  </r>
  <r>
    <x v="91"/>
    <s v="Heater"/>
    <x v="396"/>
    <s v="Unit, Air, Gas"/>
    <s v="LANL"/>
    <s v="Mech"/>
  </r>
  <r>
    <x v="91"/>
    <s v="Heater"/>
    <x v="397"/>
    <s v="Unit, Air, Infrared"/>
    <s v="LANL"/>
    <s v="Mech"/>
  </r>
  <r>
    <x v="91"/>
    <s v="Heater"/>
    <x v="398"/>
    <s v="Unit, Air, Steam "/>
    <s v="LANL"/>
    <s v="Mech"/>
  </r>
  <r>
    <x v="91"/>
    <s v="Heater"/>
    <x v="399"/>
    <s v="Unit, Air, Water"/>
    <s v="LANL"/>
    <s v="Mech"/>
  </r>
  <r>
    <x v="91"/>
    <s v="Heater"/>
    <x v="400"/>
    <s v="Water, Electric"/>
    <s v="LANL"/>
    <s v="Mech"/>
  </r>
  <r>
    <x v="91"/>
    <s v="Heater"/>
    <x v="401"/>
    <s v="Water, Gas"/>
    <s v="LANL"/>
    <s v="Mech"/>
  </r>
  <r>
    <x v="91"/>
    <s v="Heater"/>
    <x v="402"/>
    <s v="Water, Steam"/>
    <s v="LANL"/>
    <s v="Mech"/>
  </r>
  <r>
    <x v="91"/>
    <s v="Heater"/>
    <x v="403"/>
    <s v="Light, Pilot"/>
    <s v="ASME"/>
    <s v="Mech"/>
  </r>
  <r>
    <x v="91"/>
    <s v="Heater"/>
    <x v="404"/>
    <s v="Trace, Freeze Protection"/>
    <s v="LANL"/>
    <s v="Mech"/>
  </r>
  <r>
    <x v="92"/>
    <s v="Horizontal Air Bearing"/>
    <x v="405"/>
    <s v="Horizontal Air Bearing"/>
    <s v="LANL"/>
    <s v="Projects"/>
  </r>
  <r>
    <x v="93"/>
    <s v="Hoist/Winch"/>
    <x v="406"/>
    <s v="Electric "/>
    <s v="LANL"/>
    <s v="C/S/Arch"/>
  </r>
  <r>
    <x v="93"/>
    <s v="Hoist/Winch"/>
    <x v="407"/>
    <s v="Manual  "/>
    <s v="LANL"/>
    <s v="C/S/Arch"/>
  </r>
  <r>
    <x v="93"/>
    <s v="Hoist/Winch"/>
    <x v="408"/>
    <s v="Pneumatic/Hydraulic"/>
    <s v="LANL"/>
    <s v="C/S/Arch"/>
  </r>
  <r>
    <x v="93"/>
    <s v="Hoist/Winch"/>
    <x v="409"/>
    <s v="TA 55 Only"/>
    <s v="ASME"/>
    <s v="C/S/Arch"/>
  </r>
  <r>
    <x v="94"/>
    <s v="Hot Cell"/>
    <x v="410"/>
    <s v="Hot Cell"/>
    <s v="LANL"/>
    <s v="Mech"/>
  </r>
  <r>
    <x v="95"/>
    <s v="Humidifier"/>
    <x v="411"/>
    <s v="Dehumidifier"/>
    <s v="LANL"/>
    <s v="Mech"/>
  </r>
  <r>
    <x v="95"/>
    <s v="Humidifier"/>
    <x v="412"/>
    <s v="Air, Steam"/>
    <s v="LANL"/>
    <s v="Mech"/>
  </r>
  <r>
    <x v="95"/>
    <s v="Humidifier"/>
    <x v="413"/>
    <s v="Air, Water"/>
    <s v="LANL"/>
    <s v="Mech"/>
  </r>
  <r>
    <x v="96"/>
    <s v="Heating, Ventilation, Air Condition"/>
    <x v="414"/>
    <s v="Air Condition, Refrigerant"/>
    <s v="LANL"/>
    <s v="Mech"/>
  </r>
  <r>
    <x v="96"/>
    <s v="Heating, Ventilation, Air Condition"/>
    <x v="415"/>
    <s v="Air Condition, Window Unit"/>
    <s v="LANL"/>
    <s v="Mech"/>
  </r>
  <r>
    <x v="96"/>
    <s v="Heating, Ventilation, Air Condition"/>
    <x v="416"/>
    <s v="Air Handling Unit"/>
    <n v="803.1"/>
    <s v="Mech"/>
  </r>
  <r>
    <x v="96"/>
    <s v="Heating, Ventilation, Air Condition"/>
    <x v="417"/>
    <s v="Branch Selector Unit"/>
    <s v="LANL"/>
    <s v="Mech"/>
  </r>
  <r>
    <x v="96"/>
    <s v="Heating, Ventilation, Air Condition"/>
    <x v="418"/>
    <s v="Cooler, Air, Evaporative"/>
    <s v="LANL"/>
    <s v="Mech"/>
  </r>
  <r>
    <x v="96"/>
    <s v="Heating, Ventilation, Air Condition"/>
    <x v="419"/>
    <s v="Cooler, Air, Water"/>
    <s v="LANL"/>
    <s v="Mech"/>
  </r>
  <r>
    <x v="96"/>
    <s v="Heating, Ventilation, Air Condition"/>
    <x v="420"/>
    <s v="Coil, Cooling, Evaporative"/>
    <s v="LANL"/>
    <s v="Mech"/>
  </r>
  <r>
    <x v="96"/>
    <s v="Heating, Ventilation, Air Condition"/>
    <x v="421"/>
    <s v="Coil, Cooling, Glycol"/>
    <s v="LANL"/>
    <s v="Mech"/>
  </r>
  <r>
    <x v="96"/>
    <s v="Heating, Ventilation, Air Condition"/>
    <x v="422"/>
    <s v="Coil, Cooling"/>
    <n v="803.1"/>
    <s v="Mech"/>
  </r>
  <r>
    <x v="96"/>
    <s v="Heating, Ventilation, Air Condition"/>
    <x v="423"/>
    <s v="Compressor, Refrigerant"/>
    <s v="LANL"/>
    <s v="Mech"/>
  </r>
  <r>
    <x v="96"/>
    <s v="Heating, Ventilation, Air Condition"/>
    <x v="424"/>
    <s v="Condenser, Refrigerant, Air-cooled"/>
    <s v="LANL"/>
    <s v="Mech"/>
  </r>
  <r>
    <x v="96"/>
    <s v="Heating, Ventilation, Air Condition"/>
    <x v="425"/>
    <s v="Computer Room Air Condition"/>
    <s v="LANL"/>
    <s v="Mech"/>
  </r>
  <r>
    <x v="96"/>
    <s v="Heating, Ventilation, Air Condition"/>
    <x v="426"/>
    <s v="Condenser, Refrigerant, Evaporative"/>
    <s v="LANL"/>
    <s v="Mech"/>
  </r>
  <r>
    <x v="96"/>
    <s v="Heating, Ventilation, Air Condition"/>
    <x v="427"/>
    <s v="Chiller, Water, Absorption"/>
    <s v="LANL"/>
    <s v="Mech"/>
  </r>
  <r>
    <x v="96"/>
    <s v="Heating, Ventilation, Air Condition"/>
    <x v="428"/>
    <s v="Chiller, Water, Evaporative"/>
    <s v="LANL"/>
    <s v="Mech"/>
  </r>
  <r>
    <x v="96"/>
    <s v="Heating, Ventilation, Air Condition"/>
    <x v="429"/>
    <s v="Chiller, Water, Refrigerant"/>
    <s v="LANL"/>
    <s v="Mech"/>
  </r>
  <r>
    <x v="96"/>
    <s v="Heating, Ventilation, Air Condition"/>
    <x v="430"/>
    <s v="Ventilation Duct"/>
    <n v="803.1"/>
    <s v="Mech"/>
  </r>
  <r>
    <x v="96"/>
    <s v="Heating, Ventilation, Air Condition"/>
    <x v="431"/>
    <s v="Energy Recovery Ventilator"/>
    <s v="LANL"/>
    <s v="Mech"/>
  </r>
  <r>
    <x v="96"/>
    <s v="Heating, Ventilation, Air Condition"/>
    <x v="432"/>
    <s v="Coil Unit"/>
    <n v="803.1"/>
    <s v="Mech"/>
  </r>
  <r>
    <x v="96"/>
    <s v="Heating, Ventilation, Air Condition"/>
    <x v="433"/>
    <s v="Glovebox Thermal Condition"/>
    <s v="LANL"/>
    <s v="Mech"/>
  </r>
  <r>
    <x v="96"/>
    <s v="Heating, Ventilation, Air Condition"/>
    <x v="241"/>
    <s v="Grille, Register, Diffuser, Louver"/>
    <s v="LANL"/>
    <s v="Mech"/>
  </r>
  <r>
    <x v="96"/>
    <s v="Heating, Ventilation, Air Condition"/>
    <x v="434"/>
    <s v="Coil, Heating"/>
    <n v="803.1"/>
    <s v="Mech"/>
  </r>
  <r>
    <x v="96"/>
    <s v="Heating, Ventilation, Air Condition"/>
    <x v="435"/>
    <s v="Heating Ventilation Air Condition"/>
    <s v="LANL"/>
    <s v="Mech"/>
  </r>
  <r>
    <x v="96"/>
    <s v="Heating, Ventilation, Air Condition"/>
    <x v="436"/>
    <s v="Heating Ventilation Plenum Frame"/>
    <s v="LANL"/>
    <s v="Mech"/>
  </r>
  <r>
    <x v="96"/>
    <s v="Heating, Ventilation, Air Condition"/>
    <x v="437"/>
    <s v="Limited Volume Chilled Water (chiller, refrigerant, unique to F01)"/>
    <s v="LANL"/>
    <s v="Mech"/>
  </r>
  <r>
    <x v="96"/>
    <s v="Heating, Ventilation, Air Condition"/>
    <x v="437"/>
    <s v="Limit Volume Circulation Chill Water"/>
    <s v="LANL"/>
    <s v="Mech"/>
  </r>
  <r>
    <x v="96"/>
    <s v="Heating, Ventilation, Air Condition"/>
    <x v="438"/>
    <s v="Makeup Air Unit"/>
    <s v="LANL"/>
    <s v="Mech"/>
  </r>
  <r>
    <x v="96"/>
    <s v="Heating, Ventilation, Air Condition"/>
    <x v="439"/>
    <s v="Outside Air Handling Unit"/>
    <s v="LANL"/>
    <s v="Mech"/>
  </r>
  <r>
    <x v="96"/>
    <s v="Heating, Ventilation, Air Condition"/>
    <x v="440"/>
    <s v="Refrigeration Unit, Air Cooled"/>
    <s v="LANL"/>
    <s v="Mech"/>
  </r>
  <r>
    <x v="96"/>
    <s v="Heating, Ventilation, Air Condition"/>
    <x v="441"/>
    <s v="Slinger, Water Spray"/>
    <s v="LANL"/>
    <s v="Mech"/>
  </r>
  <r>
    <x v="96"/>
    <s v="Heating, Ventilation, Air Condition"/>
    <x v="442"/>
    <s v="HVAC System for Entire Building"/>
    <s v="LANL"/>
    <s v="Mech"/>
  </r>
  <r>
    <x v="96"/>
    <s v="Heating, Ventilation, Air Condition"/>
    <x v="443"/>
    <s v="HVAC Train"/>
    <s v="LANL"/>
    <s v="Mech"/>
  </r>
  <r>
    <x v="96"/>
    <s v="Heating, Ventilation, Air Condition"/>
    <x v="444"/>
    <s v="Washer, Air"/>
    <s v="LANL"/>
    <s v="Mech"/>
  </r>
  <r>
    <x v="97"/>
    <s v="Heat Exchanger"/>
    <x v="445"/>
    <s v="After cooler"/>
    <s v="LANL"/>
    <s v="Mech"/>
  </r>
  <r>
    <x v="97"/>
    <s v="Heat Exchanger"/>
    <x v="446"/>
    <s v="Desuperheater"/>
    <s v="LANL"/>
    <s v="Elec"/>
  </r>
  <r>
    <x v="97"/>
    <s v="Heat Exchanger"/>
    <x v="447"/>
    <s v="Heat Exchanger"/>
    <n v="803.1"/>
    <s v="Mech"/>
  </r>
  <r>
    <x v="97"/>
    <s v="Heat Exchanger"/>
    <x v="448"/>
    <s v="Glycol"/>
    <s v="LANL"/>
    <s v="Mech"/>
  </r>
  <r>
    <x v="97"/>
    <s v="Heat Exchanger"/>
    <x v="449"/>
    <s v="Oil"/>
    <s v="LANL"/>
    <s v="Mech"/>
  </r>
  <r>
    <x v="97"/>
    <s v="Heat Exchanger"/>
    <x v="450"/>
    <s v="Refrigerant"/>
    <s v="LANL"/>
    <s v="Mech"/>
  </r>
  <r>
    <x v="97"/>
    <s v="Heat Exchanger"/>
    <x v="451"/>
    <s v="Steam  "/>
    <s v="LANL"/>
    <s v="Mech"/>
  </r>
  <r>
    <x v="97"/>
    <s v="Heat Exchanger"/>
    <x v="452"/>
    <s v="Water"/>
    <s v="LANL"/>
    <s v="Mech"/>
  </r>
  <r>
    <x v="97"/>
    <s v="Heat Exchanger"/>
    <x v="453"/>
    <s v="Intercooler"/>
    <s v="ASME"/>
    <s v="Mech"/>
  </r>
  <r>
    <x v="98"/>
    <s v="Hydraulic"/>
    <x v="207"/>
    <s v="Cylinder  "/>
    <s v="ASME"/>
    <s v="Mech"/>
  </r>
  <r>
    <x v="98"/>
    <s v="Hydraulic"/>
    <x v="454"/>
    <s v="System"/>
    <s v="LANL"/>
    <s v="Mech"/>
  </r>
  <r>
    <x v="99"/>
    <s v="Igniter"/>
    <x v="455"/>
    <s v="Igniter"/>
    <s v="ASME"/>
    <s v="Process"/>
  </r>
  <r>
    <x v="100"/>
    <s v="Indicator"/>
    <x v="456"/>
    <s v="Analyzer"/>
    <n v="5.0999999999999996"/>
    <s v="I&amp;C"/>
  </r>
  <r>
    <x v="100"/>
    <s v="Indicator"/>
    <x v="457"/>
    <s v="Burner"/>
    <n v="5.0999999999999996"/>
    <s v="I&amp;C"/>
  </r>
  <r>
    <x v="100"/>
    <s v="Indicator"/>
    <x v="458"/>
    <s v="Conductivity"/>
    <n v="5.0999999999999996"/>
    <s v="I&amp;C"/>
  </r>
  <r>
    <x v="100"/>
    <s v="Indicator"/>
    <x v="459"/>
    <s v="Column, Water"/>
    <s v="LANL"/>
    <s v="Mech"/>
  </r>
  <r>
    <x v="100"/>
    <s v="Indicator"/>
    <x v="460"/>
    <s v="Voltage"/>
    <n v="5.0999999999999996"/>
    <s v="I&amp;C"/>
  </r>
  <r>
    <x v="100"/>
    <s v="Indicator"/>
    <x v="461"/>
    <s v="Flow, Ratio"/>
    <n v="5.0999999999999996"/>
    <s v="I&amp;C"/>
  </r>
  <r>
    <x v="100"/>
    <s v="Indicator"/>
    <x v="462"/>
    <s v="Sight Glass, Flow"/>
    <n v="5.0999999999999996"/>
    <s v="I&amp;C"/>
  </r>
  <r>
    <x v="100"/>
    <s v="Indicator"/>
    <x v="463"/>
    <s v="Flow"/>
    <n v="5.0999999999999996"/>
    <s v="I&amp;C"/>
  </r>
  <r>
    <x v="100"/>
    <s v="Indicator"/>
    <x v="464"/>
    <s v="Flow, Totalized"/>
    <n v="5.0999999999999996"/>
    <s v="I&amp;C"/>
  </r>
  <r>
    <x v="100"/>
    <s v="Indicator"/>
    <x v="465"/>
    <s v="Ground"/>
    <n v="5.0999999999999996"/>
    <s v="I&amp;C"/>
  </r>
  <r>
    <x v="100"/>
    <s v="Indicator"/>
    <x v="466"/>
    <s v="Current"/>
    <n v="5.0999999999999996"/>
    <s v="I&amp;C"/>
  </r>
  <r>
    <x v="100"/>
    <s v="Indicator"/>
    <x v="467"/>
    <s v="Power"/>
    <n v="5.0999999999999996"/>
    <s v="I&amp;C"/>
  </r>
  <r>
    <x v="100"/>
    <s v="Indicator"/>
    <x v="468"/>
    <s v="Time"/>
    <n v="5.0999999999999996"/>
    <s v="I&amp;C"/>
  </r>
  <r>
    <x v="100"/>
    <s v="Indicator"/>
    <x v="469"/>
    <s v="Time, Totalized"/>
    <n v="5.0999999999999996"/>
    <s v="I&amp;C"/>
  </r>
  <r>
    <x v="100"/>
    <s v="Indicator"/>
    <x v="470"/>
    <s v="Sight Glass, Level"/>
    <n v="5.0999999999999996"/>
    <s v="I&amp;C"/>
  </r>
  <r>
    <x v="100"/>
    <s v="Indicator"/>
    <x v="471"/>
    <s v="Level"/>
    <n v="5.0999999999999996"/>
    <s v="I&amp;C"/>
  </r>
  <r>
    <x v="100"/>
    <s v="Indicator"/>
    <x v="472"/>
    <s v="Measuring Device"/>
    <n v="5.0999999999999996"/>
    <s v="I&amp;C"/>
  </r>
  <r>
    <x v="100"/>
    <s v="Indicator"/>
    <x v="473"/>
    <s v="Moisture"/>
    <n v="5.0999999999999996"/>
    <s v="I&amp;C"/>
  </r>
  <r>
    <x v="100"/>
    <s v="Indicator"/>
    <x v="474"/>
    <s v="Oxygen"/>
    <n v="5.0999999999999996"/>
    <s v="I&amp;C"/>
  </r>
  <r>
    <x v="100"/>
    <s v="Indicator"/>
    <x v="475"/>
    <s v="Pressure Differential"/>
    <n v="5.0999999999999996"/>
    <s v="I&amp;C"/>
  </r>
  <r>
    <x v="100"/>
    <s v="Indicator"/>
    <x v="476"/>
    <s v="pH"/>
    <n v="5.0999999999999996"/>
    <s v="I&amp;C"/>
  </r>
  <r>
    <x v="100"/>
    <s v="Indicator"/>
    <x v="477"/>
    <s v="Pressure"/>
    <n v="5.0999999999999996"/>
    <s v="I&amp;C"/>
  </r>
  <r>
    <x v="100"/>
    <s v="Indicator"/>
    <x v="478"/>
    <s v="Quantity"/>
    <n v="5.0999999999999996"/>
    <s v="I&amp;C"/>
  </r>
  <r>
    <x v="100"/>
    <s v="Indicator"/>
    <x v="479"/>
    <s v="Radiation"/>
    <n v="5.0999999999999996"/>
    <s v="I&amp;C"/>
  </r>
  <r>
    <x v="100"/>
    <s v="Indicator"/>
    <x v="480"/>
    <s v="Speed"/>
    <n v="5.0999999999999996"/>
    <s v="I&amp;C"/>
  </r>
  <r>
    <x v="100"/>
    <s v="Indicator"/>
    <x v="481"/>
    <s v="Synchro scope"/>
    <n v="803.1"/>
    <s v="I&amp;C"/>
  </r>
  <r>
    <x v="100"/>
    <s v="Indicator"/>
    <x v="482"/>
    <s v="Differential Temperature"/>
    <n v="5.0999999999999996"/>
    <s v="I&amp;C"/>
  </r>
  <r>
    <x v="100"/>
    <s v="Indicator"/>
    <x v="483"/>
    <s v="Temperature"/>
    <n v="5.0999999999999996"/>
    <s v="I&amp;C"/>
  </r>
  <r>
    <x v="100"/>
    <s v="Indicator"/>
    <x v="484"/>
    <s v="Multivariable"/>
    <n v="5.0999999999999996"/>
    <s v="I&amp;C"/>
  </r>
  <r>
    <x v="100"/>
    <s v="Indicator"/>
    <x v="485"/>
    <s v="Vibration"/>
    <n v="5.0999999999999996"/>
    <s v="I&amp;C"/>
  </r>
  <r>
    <x v="100"/>
    <s v="Indicator"/>
    <x v="486"/>
    <s v="Force Differential"/>
    <n v="5.0999999999999996"/>
    <s v="I&amp;C"/>
  </r>
  <r>
    <x v="100"/>
    <s v="Indicator"/>
    <x v="487"/>
    <s v="Weight or Force"/>
    <n v="5.0999999999999996"/>
    <s v="I&amp;C"/>
  </r>
  <r>
    <x v="100"/>
    <s v="Indicator"/>
    <x v="488"/>
    <s v="Special"/>
    <n v="5.0999999999999996"/>
    <s v="I&amp;C"/>
  </r>
  <r>
    <x v="100"/>
    <s v="Indicator"/>
    <x v="489"/>
    <s v="Presence or State"/>
    <n v="5.0999999999999996"/>
    <s v="I&amp;C"/>
  </r>
  <r>
    <x v="100"/>
    <s v="Indicator"/>
    <x v="490"/>
    <s v="Deviation"/>
    <n v="5.0999999999999996"/>
    <s v="I&amp;C"/>
  </r>
  <r>
    <x v="100"/>
    <s v="Indicator"/>
    <x v="491"/>
    <s v="Zone or Position "/>
    <n v="5.0999999999999996"/>
    <s v="I&amp;C"/>
  </r>
  <r>
    <x v="101"/>
    <s v="Instrument"/>
    <x v="492"/>
    <s v="Balance or Scale"/>
    <s v="ASME"/>
    <s v="M&amp;TE"/>
  </r>
  <r>
    <x v="101"/>
    <s v="Instrument"/>
    <x v="493"/>
    <s v="Electro Corrector, Gas"/>
    <s v="LANL"/>
    <s v="M&amp;TE"/>
  </r>
  <r>
    <x v="101"/>
    <s v="Instrument"/>
    <x v="51"/>
    <s v="Instrument"/>
    <s v="LANL"/>
    <s v="I&amp;C"/>
  </r>
  <r>
    <x v="101"/>
    <s v="Instrument"/>
    <x v="494"/>
    <s v="Plate"/>
    <s v="LANL"/>
    <s v="Process"/>
  </r>
  <r>
    <x v="101"/>
    <s v="Instrument"/>
    <x v="495"/>
    <s v="Solution Assay"/>
    <s v="LANL"/>
    <s v="I&amp;C"/>
  </r>
  <r>
    <x v="102"/>
    <s v="Insulation"/>
    <x v="496"/>
    <s v="Fiberglass Batt"/>
    <n v="803.1"/>
    <s v="C/S/Arch"/>
  </r>
  <r>
    <x v="102"/>
    <s v="Insulation"/>
    <x v="497"/>
    <s v="Rigid"/>
    <n v="803.1"/>
    <s v="C/S/Arch"/>
  </r>
  <r>
    <x v="103"/>
    <s v="Interlock"/>
    <x v="498"/>
    <s v="Door (Airlock)"/>
    <n v="803.1"/>
    <s v="C/S/Arch"/>
  </r>
  <r>
    <x v="104"/>
    <s v="Jet Priming"/>
    <x v="499"/>
    <s v="Jet, Condenser, Priming"/>
    <s v="LANL"/>
    <s v="Mech"/>
  </r>
  <r>
    <x v="105"/>
    <s v="Joist"/>
    <x v="367"/>
    <s v="Construction"/>
    <s v="ASME"/>
    <s v="C/S/Arch"/>
  </r>
  <r>
    <x v="105"/>
    <s v="Joist"/>
    <x v="500"/>
    <s v="I-Beam, wide flange"/>
    <s v="LANL"/>
    <s v="C/S/Arch"/>
  </r>
  <r>
    <x v="105"/>
    <s v="Joist"/>
    <x v="501"/>
    <s v="K Series"/>
    <s v="LANL"/>
    <s v="C/S/Arch"/>
  </r>
  <r>
    <x v="105"/>
    <s v="Joist"/>
    <x v="502"/>
    <s v="Joist, steel"/>
    <s v="LANL"/>
    <s v="C/S/Arch"/>
  </r>
  <r>
    <x v="106"/>
    <s v="Ladder"/>
    <x v="503"/>
    <s v="Ladder"/>
    <n v="803.1"/>
    <s v="C/S/Arch"/>
  </r>
  <r>
    <x v="107"/>
    <s v="Laser"/>
    <x v="504"/>
    <s v="Laser"/>
    <s v="ASME"/>
    <s v="Process"/>
  </r>
  <r>
    <x v="107"/>
    <s v="Laser"/>
    <x v="505"/>
    <s v="Interlock"/>
    <n v="803.1"/>
    <s v="C/S/Arch"/>
  </r>
  <r>
    <x v="108"/>
    <s v="Launcher"/>
    <x v="506"/>
    <s v="Launcher"/>
    <s v="ASME"/>
    <s v="Process"/>
  </r>
  <r>
    <x v="109"/>
    <s v="Lift"/>
    <x v="507"/>
    <s v="Dock Levelers"/>
    <s v="LANL"/>
    <s v="I&amp;C"/>
  </r>
  <r>
    <x v="109"/>
    <s v="Lift"/>
    <x v="508"/>
    <s v="Dumbwaiter"/>
    <s v="ASME"/>
    <s v="Process"/>
  </r>
  <r>
    <x v="109"/>
    <s v="Lift"/>
    <x v="509"/>
    <s v="Elevator, Electric"/>
    <s v="LANL"/>
    <s v="C/S/Arch"/>
  </r>
  <r>
    <x v="109"/>
    <s v="Lift"/>
    <x v="510"/>
    <s v="Elevator, Hydraulic"/>
    <s v="ASME"/>
    <s v="C/S/Arch"/>
  </r>
  <r>
    <x v="109"/>
    <s v="Lift"/>
    <x v="511"/>
    <s v="Lift"/>
    <s v="LANL"/>
    <s v="C/S/Arch"/>
  </r>
  <r>
    <x v="109"/>
    <s v="Lift"/>
    <x v="512"/>
    <s v="Material"/>
    <s v="LANL"/>
    <s v="C/S/Arch"/>
  </r>
  <r>
    <x v="109"/>
    <s v="Lift"/>
    <x v="513"/>
    <s v="Personnel"/>
    <s v="LANL"/>
    <s v="C/S/Arch"/>
  </r>
  <r>
    <x v="110"/>
    <s v=" Lift Equipment"/>
    <x v="514"/>
    <s v="Rigging"/>
    <s v="LANL"/>
    <s v="Mobile Eq"/>
  </r>
  <r>
    <x v="111"/>
    <s v="Lighting"/>
    <x v="515"/>
    <s v="Fixture"/>
    <s v="LANL"/>
    <s v="Mobile Eq"/>
  </r>
  <r>
    <x v="111"/>
    <s v="Lighting"/>
    <x v="516"/>
    <s v="Halogen"/>
    <s v="ASME"/>
    <s v="C/S/Arch"/>
  </r>
  <r>
    <x v="111"/>
    <s v="Lighting"/>
    <x v="517"/>
    <s v="High Pressure Sodium"/>
    <n v="803.1"/>
    <s v="Elec"/>
  </r>
  <r>
    <x v="111"/>
    <s v="Lighting"/>
    <x v="518"/>
    <s v="LED"/>
    <s v="ASME"/>
    <s v="C/S/Arch"/>
  </r>
  <r>
    <x v="111"/>
    <s v="Lighting"/>
    <x v="519"/>
    <s v="Fluorescent"/>
    <s v="ASME"/>
    <s v="C/S/Arch"/>
  </r>
  <r>
    <x v="111"/>
    <s v="Lighting"/>
    <x v="520"/>
    <s v="Incandescent"/>
    <s v="ASME"/>
    <s v="C/S/Arch"/>
  </r>
  <r>
    <x v="111"/>
    <s v="Lighting"/>
    <x v="521"/>
    <s v="Low Pressure Sodium"/>
    <n v="803.1"/>
    <s v="Elec"/>
  </r>
  <r>
    <x v="111"/>
    <s v="Lighting"/>
    <x v="522"/>
    <s v="Security Perimeter"/>
    <s v="LANL"/>
    <s v="Elec"/>
  </r>
  <r>
    <x v="111"/>
    <s v="Lighting"/>
    <x v="523"/>
    <s v="Emergency"/>
    <s v="LANL"/>
    <s v="Elec"/>
  </r>
  <r>
    <x v="111"/>
    <s v="Lighting"/>
    <x v="524"/>
    <s v="Emergency/Exit Sign Combo"/>
    <s v="LANL"/>
    <s v="Elec"/>
  </r>
  <r>
    <x v="111"/>
    <s v="Lighting"/>
    <x v="525"/>
    <s v="Exit Sign, Tritium, etc."/>
    <s v="LANL"/>
    <s v="Elec"/>
  </r>
  <r>
    <x v="111"/>
    <s v="Lighting"/>
    <x v="526"/>
    <s v="Exit Sign, Lit (Non-tritium)"/>
    <s v="LANL"/>
    <s v="Elec"/>
  </r>
  <r>
    <x v="111"/>
    <s v="Lighting"/>
    <x v="527"/>
    <s v="Ultraviolet"/>
    <s v="LANL"/>
    <s v="Elec"/>
  </r>
  <r>
    <x v="111"/>
    <s v="Lighting"/>
    <x v="528"/>
    <s v="Mercury Vapor"/>
    <s v="LANL"/>
    <s v="Elec"/>
  </r>
  <r>
    <x v="111"/>
    <s v="Lighting"/>
    <x v="529"/>
    <s v="Metal Halide"/>
    <s v="LANL"/>
    <s v="Mech"/>
  </r>
  <r>
    <x v="111"/>
    <s v="Lighting"/>
    <x v="530"/>
    <s v="Light, Strobe, Beacon"/>
    <s v="LANL"/>
    <s v="Elec"/>
  </r>
  <r>
    <x v="112"/>
    <s v="Lighting Protection"/>
    <x v="531"/>
    <s v="Air Terminal"/>
    <s v="LANL"/>
    <s v="Mech"/>
  </r>
  <r>
    <x v="112"/>
    <s v="Lighting Protection"/>
    <x v="532"/>
    <s v="Lighting Protection"/>
    <s v="LANL"/>
    <s v="Elec"/>
  </r>
  <r>
    <x v="112"/>
    <s v="Lighting Protection"/>
    <x v="533"/>
    <s v="Surge Protective Device"/>
    <s v="LANL"/>
    <s v="Elec"/>
  </r>
  <r>
    <x v="113"/>
    <s v="Lubricator"/>
    <x v="534"/>
    <s v="Mainline"/>
    <s v="LANL"/>
    <s v="Elec"/>
  </r>
  <r>
    <x v="114"/>
    <s v="Machine"/>
    <x v="535"/>
    <s v="Machine"/>
    <s v="NECmod"/>
    <s v="Elec"/>
  </r>
  <r>
    <x v="115"/>
    <s v="Magnet"/>
    <x v="536"/>
    <s v="Non-Superconductor"/>
    <s v="LANL"/>
    <s v="Mech"/>
  </r>
  <r>
    <x v="115"/>
    <s v="Magnet"/>
    <x v="537"/>
    <s v="Superconductor"/>
    <s v="ASME"/>
    <s v="Mech"/>
  </r>
  <r>
    <x v="116"/>
    <s v="Manifold"/>
    <x v="538"/>
    <s v="Gas Cylinders/Bottles"/>
    <s v="LANL"/>
    <s v="Mech"/>
  </r>
  <r>
    <x v="116"/>
    <s v="Manifold"/>
    <x v="539"/>
    <s v="Water System"/>
    <s v="LANL"/>
    <s v="Mech"/>
  </r>
  <r>
    <x v="116"/>
    <s v="Manifold"/>
    <x v="540"/>
    <s v="Manifold"/>
    <s v="ASME"/>
    <s v="Mech"/>
  </r>
  <r>
    <x v="117"/>
    <s v="Manhole"/>
    <x v="541"/>
    <s v="Electric "/>
    <s v="LANL"/>
    <s v="C/S/Arch"/>
  </r>
  <r>
    <x v="117"/>
    <s v="Manhole"/>
    <x v="542"/>
    <s v="Fire Protection"/>
    <s v="ASME"/>
    <s v="Mech"/>
  </r>
  <r>
    <x v="117"/>
    <s v="Manhole"/>
    <x v="543"/>
    <s v="Steam"/>
    <s v="LANL"/>
    <s v="C/S/Arch"/>
  </r>
  <r>
    <x v="117"/>
    <s v="Manhole"/>
    <x v="544"/>
    <s v="Waste Water"/>
    <s v="LANL"/>
    <s v="C/S/Arch"/>
  </r>
  <r>
    <x v="118"/>
    <s v="Mechanical"/>
    <x v="545"/>
    <s v="Gearbox"/>
    <s v="LANL"/>
    <s v="C/S/Arch"/>
  </r>
  <r>
    <x v="119"/>
    <s v="Mechanism"/>
    <x v="546"/>
    <s v="Position Changing"/>
    <s v="LANL"/>
    <s v="C/S/Arch"/>
  </r>
  <r>
    <x v="120"/>
    <s v="Meter"/>
    <x v="547"/>
    <s v="Gas, District"/>
    <s v="ASME"/>
    <s v="Mech"/>
  </r>
  <r>
    <x v="120"/>
    <s v="Meter"/>
    <x v="548"/>
    <s v="Gas Revenue"/>
    <n v="803.1"/>
    <s v="El Util Dwgs"/>
  </r>
  <r>
    <x v="120"/>
    <s v="Meter"/>
    <x v="549"/>
    <s v="Humidity or Temperature"/>
    <s v="LANL"/>
    <s v="Mech"/>
  </r>
  <r>
    <x v="120"/>
    <s v="Meter"/>
    <x v="550"/>
    <s v="Kilowatt Per Hour"/>
    <s v="LANL"/>
    <s v="Mech"/>
  </r>
  <r>
    <x v="120"/>
    <s v="Meter"/>
    <x v="551"/>
    <s v="Multimeter, Digital"/>
    <s v="LANL"/>
    <s v="I&amp;C"/>
  </r>
  <r>
    <x v="120"/>
    <s v="Meter"/>
    <x v="552"/>
    <s v="Megohm"/>
    <s v="LANL"/>
    <s v="M&amp;TE"/>
  </r>
  <r>
    <x v="120"/>
    <s v="Meter"/>
    <x v="553"/>
    <s v="pH"/>
    <s v="LANL"/>
    <s v="M&amp;TE"/>
  </r>
  <r>
    <x v="120"/>
    <s v="Meter"/>
    <x v="554"/>
    <s v="Meter (Generic)"/>
    <s v="LANL"/>
    <s v="M&amp;TE"/>
  </r>
  <r>
    <x v="120"/>
    <s v="Meter"/>
    <x v="555"/>
    <s v="Water"/>
    <s v="LANL"/>
    <s v="M&amp;TE"/>
  </r>
  <r>
    <x v="121"/>
    <s v="Mixed-oxidant"/>
    <x v="556"/>
    <s v="Disinfection System"/>
    <n v="803.1"/>
    <s v="I&amp;C"/>
  </r>
  <r>
    <x v="122"/>
    <s v="Miscellaneous"/>
    <x v="334"/>
    <s v="Consult CH 1 POC before use"/>
    <s v="ASME"/>
    <s v="All"/>
  </r>
  <r>
    <x v="123"/>
    <s v="Mixer"/>
    <x v="557"/>
    <s v="Components"/>
    <s v="LANL"/>
    <s v="Mech"/>
  </r>
  <r>
    <x v="123"/>
    <s v="Mixer"/>
    <x v="558"/>
    <s v="Chemical"/>
    <s v="LANL"/>
    <s v="I&amp;C"/>
  </r>
  <r>
    <x v="123"/>
    <s v="Mixer"/>
    <x v="162"/>
    <s v="Other than Chemical and Sound"/>
    <s v="LANL"/>
    <s v="Mech"/>
  </r>
  <r>
    <x v="124"/>
    <s v="Monitor"/>
    <x v="559"/>
    <s v="Mechanical, Condition"/>
    <s v="LANL"/>
    <s v="Mech"/>
  </r>
  <r>
    <x v="124"/>
    <s v="Monitor"/>
    <x v="560"/>
    <s v="Atmospheric Conditions"/>
    <s v="LANL"/>
    <s v="Mech"/>
  </r>
  <r>
    <x v="124"/>
    <s v="Monitor"/>
    <x v="561"/>
    <s v="Continuous Air  "/>
    <n v="803.1"/>
    <s v="El Util Dwgs"/>
  </r>
  <r>
    <x v="124"/>
    <s v="Monitor"/>
    <x v="562"/>
    <s v="Criticality Alarm Sys Detector"/>
    <n v="803.1"/>
    <s v="El Util Dwgs"/>
  </r>
  <r>
    <x v="124"/>
    <s v="Monitor"/>
    <x v="563"/>
    <s v="Criticality Alarm Sys Ratemeter"/>
    <s v="LANL"/>
    <s v="I&amp;C"/>
  </r>
  <r>
    <x v="124"/>
    <s v="Monitor"/>
    <x v="564"/>
    <s v="Continuous Air, Supervisor Module"/>
    <s v="LANL"/>
    <s v="I&amp;C"/>
  </r>
  <r>
    <x v="124"/>
    <s v="Monitor"/>
    <x v="565"/>
    <s v="Gas Chromatograph"/>
    <s v="LANL"/>
    <s v="I&amp;C"/>
  </r>
  <r>
    <x v="124"/>
    <s v="Monitor"/>
    <x v="566"/>
    <s v="Leak Detector or Tester"/>
    <s v="LANL"/>
    <s v="I&amp;C"/>
  </r>
  <r>
    <x v="124"/>
    <s v="Monitor"/>
    <x v="567"/>
    <s v="Hand and Foot"/>
    <s v="LANL"/>
    <s v="Process"/>
  </r>
  <r>
    <x v="124"/>
    <s v="Monitor"/>
    <x v="568"/>
    <s v="Logic Control Chassis"/>
    <s v="LANL"/>
    <s v="M&amp;TE"/>
  </r>
  <r>
    <x v="124"/>
    <s v="Monitor"/>
    <x v="569"/>
    <s v="Generic"/>
    <s v="LANL"/>
    <s v="M&amp;TE"/>
  </r>
  <r>
    <x v="124"/>
    <s v="Monitor"/>
    <x v="31"/>
    <s v="Oxygen (Preferred, see also ANLYZR/AO where used as oxygen controller)"/>
    <s v="LANL"/>
    <s v="I&amp;C"/>
  </r>
  <r>
    <x v="124"/>
    <s v="Monitor"/>
    <x v="570"/>
    <s v="Personnel Contamination "/>
    <n v="803.1"/>
    <s v="I&amp;C"/>
  </r>
  <r>
    <x v="125"/>
    <s v="Microscope"/>
    <x v="571"/>
    <s v="General"/>
    <n v="5.0999999999999996"/>
    <s v="I&amp;C"/>
  </r>
  <r>
    <x v="125"/>
    <s v="Microscope"/>
    <x v="572"/>
    <s v="Scanning Electron"/>
    <s v="LANL"/>
    <s v="M&amp;TE"/>
  </r>
  <r>
    <x v="126"/>
    <s v="Muffler"/>
    <x v="573"/>
    <s v="Muffler"/>
    <s v="ASME"/>
    <s v="Mech"/>
  </r>
  <r>
    <x v="127"/>
    <s v="Oven"/>
    <x v="574"/>
    <s v="Autoclave"/>
    <s v="ASME"/>
    <s v="Mech"/>
  </r>
  <r>
    <x v="127"/>
    <s v="Oven"/>
    <x v="575"/>
    <s v="Induction Furnace"/>
    <s v="ASME"/>
    <s v="Mech"/>
  </r>
  <r>
    <x v="127"/>
    <s v="Oven"/>
    <x v="576"/>
    <s v="Generic"/>
    <s v="LANL"/>
    <s v="Process"/>
  </r>
  <r>
    <x v="127"/>
    <s v="Oven"/>
    <x v="577"/>
    <s v="Electric Resistance Furnace/Oven"/>
    <s v="LANL"/>
    <s v="Process"/>
  </r>
  <r>
    <x v="127"/>
    <s v="Oven"/>
    <x v="578"/>
    <s v="Radio Frequency Heater Device"/>
    <s v="LANL"/>
    <s v="Process"/>
  </r>
  <r>
    <x v="127"/>
    <s v="Oven"/>
    <x v="579"/>
    <s v="Tube within Oven"/>
    <s v="LANL"/>
    <s v="Process"/>
  </r>
  <r>
    <x v="128"/>
    <s v="Panel"/>
    <x v="580"/>
    <s v="Camera Interface"/>
    <s v="LANL"/>
    <s v="Process"/>
  </r>
  <r>
    <x v="128"/>
    <s v="Panel"/>
    <x v="581"/>
    <s v="Combination"/>
    <s v="LANL"/>
    <s v="Process"/>
  </r>
  <r>
    <x v="128"/>
    <s v="Panel"/>
    <x v="582"/>
    <s v="Control (TA 55 Only)"/>
    <s v="LANL"/>
    <s v="Security"/>
  </r>
  <r>
    <x v="128"/>
    <s v="Panel"/>
    <x v="583"/>
    <s v="Control"/>
    <s v="LANL"/>
    <s v="I&amp;C"/>
  </r>
  <r>
    <x v="128"/>
    <s v="Panel"/>
    <x v="584"/>
    <s v="Emergency Power"/>
    <s v="LANL"/>
    <s v="I&amp;C"/>
  </r>
  <r>
    <x v="128"/>
    <s v="Panel"/>
    <x v="585"/>
    <s v="Lighting (Legacy use only, use PP)"/>
    <s v="LANL"/>
    <s v="I&amp;C"/>
  </r>
  <r>
    <x v="128"/>
    <s v="Panel"/>
    <x v="586"/>
    <s v="Motor Control Center"/>
    <s v="LANL"/>
    <s v="Elec"/>
  </r>
  <r>
    <x v="128"/>
    <s v="Panel"/>
    <x v="587"/>
    <s v="Panel"/>
    <n v="803.1"/>
    <s v="I&amp;C"/>
  </r>
  <r>
    <x v="128"/>
    <s v="Panel"/>
    <x v="588"/>
    <s v="Generic"/>
    <n v="803.1"/>
    <s v="I&amp;C"/>
  </r>
  <r>
    <x v="128"/>
    <s v="Panel"/>
    <x v="589"/>
    <s v="Power"/>
    <n v="100"/>
    <s v="Elec"/>
  </r>
  <r>
    <x v="128"/>
    <s v="Panel"/>
    <x v="590"/>
    <s v="Power, Direct Current"/>
    <s v="LANL"/>
    <s v="Elec"/>
  </r>
  <r>
    <x v="128"/>
    <s v="Panel"/>
    <x v="591"/>
    <s v="Remote Access"/>
    <s v="LANL"/>
    <s v="Security"/>
  </r>
  <r>
    <x v="128"/>
    <s v="Panel"/>
    <x v="592"/>
    <s v="Switchboard (NEMA)"/>
    <s v="LANL"/>
    <s v="Elec"/>
  </r>
  <r>
    <x v="128"/>
    <s v="Panel"/>
    <x v="593"/>
    <s v="Switchgear (ANSI)"/>
    <s v="LANL"/>
    <s v="Security"/>
  </r>
  <r>
    <x v="129"/>
    <s v="Penetration"/>
    <x v="594"/>
    <s v="Floor or Ceiling"/>
    <s v="LANL"/>
    <s v="C/S/Arch"/>
  </r>
  <r>
    <x v="129"/>
    <s v="Penetration"/>
    <x v="595"/>
    <s v="Wall or Roof"/>
    <s v="LANL"/>
    <s v="C/S/Arch"/>
  </r>
  <r>
    <x v="130"/>
    <s v="Piling"/>
    <x v="95"/>
    <s v="Caps"/>
    <s v="LANL"/>
    <s v="C/S/Arch"/>
  </r>
  <r>
    <x v="130"/>
    <s v="Piling"/>
    <x v="596"/>
    <s v="Foundations"/>
    <s v="LANL"/>
    <s v="C/S/Arch"/>
  </r>
  <r>
    <x v="131"/>
    <s v="Piping"/>
    <x v="597"/>
    <s v="Flange"/>
    <s v="LANL"/>
    <s v="Mech"/>
  </r>
  <r>
    <x v="131"/>
    <s v="Piping"/>
    <x v="189"/>
    <s v="Pipe"/>
    <s v="LANL"/>
    <s v="Mech"/>
  </r>
  <r>
    <x v="131"/>
    <s v="Piping"/>
    <x v="598"/>
    <s v="Orifice, Restricting"/>
    <s v="ASME"/>
    <s v="Mech"/>
  </r>
  <r>
    <x v="131"/>
    <s v="Piping"/>
    <x v="599"/>
    <s v="Sampling"/>
    <s v="LANL"/>
    <s v="Mech"/>
  </r>
  <r>
    <x v="132"/>
    <s v="Parking Lot"/>
    <x v="600"/>
    <s v="Paved"/>
    <s v="ASME"/>
    <s v="Mech"/>
  </r>
  <r>
    <x v="132"/>
    <s v="Parking Lot"/>
    <x v="601"/>
    <s v="Unpaved"/>
    <s v="LANL"/>
    <s v="Mech"/>
  </r>
  <r>
    <x v="133"/>
    <s v="Plumbing"/>
    <x v="602"/>
    <s v="Hose Bib"/>
    <s v="LANL"/>
    <s v="C/S/Arch"/>
  </r>
  <r>
    <x v="133"/>
    <s v="Plumbing"/>
    <x v="603"/>
    <s v="Generic Fixture, Sanitary Sew"/>
    <s v="LANL"/>
    <s v="C/S/Arch"/>
  </r>
  <r>
    <x v="133"/>
    <s v="Plumbing"/>
    <x v="604"/>
    <s v="Sink"/>
    <s v="ASME"/>
    <s v="Mech"/>
  </r>
  <r>
    <x v="133"/>
    <s v="Plumbing"/>
    <x v="605"/>
    <s v="Toilet or Commode, Sanitary "/>
    <s v="ASME"/>
    <s v="Plumb"/>
  </r>
  <r>
    <x v="133"/>
    <s v="Plumbing"/>
    <x v="606"/>
    <s v="Urinal, Sanitary Sewer"/>
    <s v="LANL"/>
    <s v="Plumb"/>
  </r>
  <r>
    <x v="134"/>
    <s v="Test Point or Port"/>
    <x v="607"/>
    <s v="Analyzer"/>
    <n v="5.0999999999999996"/>
    <s v="I&amp;C"/>
  </r>
  <r>
    <x v="134"/>
    <s v="Test Point or Port"/>
    <x v="608"/>
    <s v="Burner"/>
    <n v="5.0999999999999996"/>
    <s v="I&amp;C"/>
  </r>
  <r>
    <x v="134"/>
    <s v="Test Point or Port"/>
    <x v="609"/>
    <s v="Pressure"/>
    <n v="5.0999999999999996"/>
    <s v="I&amp;C"/>
  </r>
  <r>
    <x v="134"/>
    <s v="Test Point or Port"/>
    <x v="610"/>
    <s v="Sampler"/>
    <n v="5.0999999999999996"/>
    <s v="I&amp;C"/>
  </r>
  <r>
    <x v="134"/>
    <s v="Test Point or Port"/>
    <x v="611"/>
    <s v="Temperature"/>
    <s v="5.1mod"/>
    <s v="I&amp;C"/>
  </r>
  <r>
    <x v="135"/>
    <s v="Toilet"/>
    <x v="612"/>
    <s v="Mobile (Port-a-Potty)"/>
    <s v="IEEE"/>
    <s v="Process"/>
  </r>
  <r>
    <x v="136"/>
    <s v="Power"/>
    <x v="613"/>
    <s v="Engine"/>
    <n v="803.1"/>
    <s v="Mech"/>
  </r>
  <r>
    <x v="136"/>
    <s v="Power"/>
    <x v="614"/>
    <s v="Power Unit, Hydraulic"/>
    <s v="LANL"/>
    <s v="Mech"/>
  </r>
  <r>
    <x v="136"/>
    <s v="Power"/>
    <x v="615"/>
    <s v="Inverter"/>
    <n v="803.1"/>
    <s v="Mech"/>
  </r>
  <r>
    <x v="136"/>
    <s v="Power"/>
    <x v="616"/>
    <s v="Power Supply, Electric"/>
    <s v="LANL"/>
    <s v="Mech"/>
  </r>
  <r>
    <x v="136"/>
    <s v="Power"/>
    <x v="617"/>
    <s v="Motor Use"/>
    <n v="803.1"/>
    <s v="Elec"/>
  </r>
  <r>
    <x v="136"/>
    <s v="Power"/>
    <x v="618"/>
    <s v="Power Distribution Unit"/>
    <n v="5.0999999999999996"/>
    <s v="I&amp;C"/>
  </r>
  <r>
    <x v="136"/>
    <s v="Power"/>
    <x v="619"/>
    <s v="Photovoltaic Panel"/>
    <n v="803.1"/>
    <s v="Elec"/>
  </r>
  <r>
    <x v="136"/>
    <s v="Power"/>
    <x v="620"/>
    <s v="Electric Supply Suppressor"/>
    <n v="1100"/>
    <s v="Elec"/>
  </r>
  <r>
    <x v="137"/>
    <s v="Pipette"/>
    <x v="621"/>
    <s v="Pipette"/>
    <s v="LANL"/>
    <s v="Elec"/>
  </r>
  <r>
    <x v="138"/>
    <s v="Printer"/>
    <x v="622"/>
    <s v="Printer or Plotter"/>
    <s v="IEEE"/>
    <s v="I&amp;C"/>
  </r>
  <r>
    <x v="139"/>
    <s v="Program"/>
    <x v="623"/>
    <s v="Operations Directive, not a real piece of equipment"/>
    <s v="LANL"/>
    <s v="All"/>
  </r>
  <r>
    <x v="139"/>
    <s v="Program"/>
    <x v="624"/>
    <s v="Program, not real piece of equipment"/>
    <s v="LANL"/>
    <s v="All"/>
  </r>
  <r>
    <x v="139"/>
    <s v="Program"/>
    <x v="625"/>
    <s v="Pressure Safety System"/>
    <s v="LANL"/>
    <s v="All"/>
  </r>
  <r>
    <x v="140"/>
    <s v="Pressure Device"/>
    <x v="626"/>
    <s v="Pressure Relief Device"/>
    <s v="LANL"/>
    <s v="Process"/>
  </r>
  <r>
    <x v="140"/>
    <s v="Pressure Device"/>
    <x v="627"/>
    <s v="Rupture Disk or Disc"/>
    <s v="IEEE"/>
    <s v="I&amp;C"/>
  </r>
  <r>
    <x v="141"/>
    <s v="Pump"/>
    <x v="628"/>
    <s v="Vacuum, Air Cooled"/>
    <s v="LANL"/>
    <s v="Mech"/>
  </r>
  <r>
    <x v="141"/>
    <s v="Pump"/>
    <x v="629"/>
    <s v="Pump"/>
    <n v="803.1"/>
    <s v="Mech"/>
  </r>
  <r>
    <x v="141"/>
    <s v="Pump"/>
    <x v="630"/>
    <s v="Acid or Chemical"/>
    <n v="803.1"/>
    <s v="Mech"/>
  </r>
  <r>
    <x v="141"/>
    <s v="Pump"/>
    <x v="631"/>
    <s v="Boiler Feed"/>
    <n v="803.1"/>
    <s v="Mech"/>
  </r>
  <r>
    <x v="141"/>
    <s v="Pump"/>
    <x v="632"/>
    <s v="Condensate"/>
    <s v="LANL"/>
    <s v="Mech"/>
  </r>
  <r>
    <x v="141"/>
    <s v="Pump"/>
    <x v="633"/>
    <s v="Circulating"/>
    <s v="LANL"/>
    <s v="Mech"/>
  </r>
  <r>
    <x v="141"/>
    <s v="Pump"/>
    <x v="634"/>
    <s v="Cooling Tower"/>
    <s v="LANL"/>
    <s v="Mech"/>
  </r>
  <r>
    <x v="141"/>
    <s v="Pump"/>
    <x v="635"/>
    <s v="Chilled/Cooling Water"/>
    <s v="LANL"/>
    <s v="Mech"/>
  </r>
  <r>
    <x v="141"/>
    <s v="Pump"/>
    <x v="636"/>
    <s v="Hot Water, Domestic"/>
    <s v="LANL"/>
    <s v="Mech"/>
  </r>
  <r>
    <x v="141"/>
    <s v="Pump"/>
    <x v="637"/>
    <s v="Deionized Water"/>
    <s v="LANL"/>
    <s v="Mech"/>
  </r>
  <r>
    <x v="141"/>
    <s v="Pump"/>
    <x v="638"/>
    <s v="Fuel Oil"/>
    <s v="LANL"/>
    <s v="Mech"/>
  </r>
  <r>
    <x v="141"/>
    <s v="Pump"/>
    <x v="639"/>
    <s v="Glycol"/>
    <s v="LANL"/>
    <s v="Mech"/>
  </r>
  <r>
    <x v="141"/>
    <s v="Pump"/>
    <x v="640"/>
    <s v="Hydraulic"/>
    <s v="LANL"/>
    <s v="Mech"/>
  </r>
  <r>
    <x v="141"/>
    <s v="Pump"/>
    <x v="641"/>
    <s v="Hot Water "/>
    <s v="LANL"/>
    <s v="Mech"/>
  </r>
  <r>
    <x v="141"/>
    <s v="Pump"/>
    <x v="642"/>
    <s v="Oil"/>
    <s v="LANL"/>
    <s v="Mech"/>
  </r>
  <r>
    <x v="141"/>
    <s v="Pump"/>
    <x v="643"/>
    <s v="Pressure, Boosting"/>
    <s v="LANL"/>
    <s v="Mech"/>
  </r>
  <r>
    <x v="141"/>
    <s v="Pump"/>
    <x v="644"/>
    <s v="Sump"/>
    <s v="LANL"/>
    <s v="Mech"/>
  </r>
  <r>
    <x v="141"/>
    <s v="Pump"/>
    <x v="645"/>
    <s v="Sampler Air"/>
    <s v="LANL"/>
    <s v="Mech"/>
  </r>
  <r>
    <x v="141"/>
    <s v="Pump"/>
    <x v="646"/>
    <s v="Sewage Raw"/>
    <s v="LANL"/>
    <s v="Mech"/>
  </r>
  <r>
    <x v="141"/>
    <s v="Pump"/>
    <x v="647"/>
    <s v="Submersible"/>
    <s v="LANL"/>
    <s v="Mech"/>
  </r>
  <r>
    <x v="141"/>
    <s v="Pump"/>
    <x v="648"/>
    <s v="Sealant Water"/>
    <s v="LANL"/>
    <s v="Mech"/>
  </r>
  <r>
    <x v="141"/>
    <s v="Pump"/>
    <x v="649"/>
    <s v="Tempered Water"/>
    <s v="LANL"/>
    <s v="Mech"/>
  </r>
  <r>
    <x v="141"/>
    <s v="Pump"/>
    <x v="650"/>
    <s v="Vacuum"/>
    <s v="LANL"/>
    <s v="Mech"/>
  </r>
  <r>
    <x v="141"/>
    <s v="Pump"/>
    <x v="651"/>
    <s v="Water Spray"/>
    <s v="LANL"/>
    <s v="Mech"/>
  </r>
  <r>
    <x v="141"/>
    <s v="Pump"/>
    <x v="652"/>
    <s v="Waste Treatment"/>
    <s v="LANL"/>
    <s v="Mech"/>
  </r>
  <r>
    <x v="142"/>
    <s v="Reactor"/>
    <x v="653"/>
    <s v="Reactor"/>
    <s v="LANL"/>
    <s v="Mech"/>
  </r>
  <r>
    <x v="143"/>
    <s v="Recovery"/>
    <x v="654"/>
    <s v="Condensate Recover Unit"/>
    <s v="LANL"/>
    <s v="Mech"/>
  </r>
  <r>
    <x v="144"/>
    <s v="Recorder"/>
    <x v="655"/>
    <s v="Conductivity"/>
    <s v="ASME"/>
    <s v="Process"/>
  </r>
  <r>
    <x v="144"/>
    <s v="Recorder"/>
    <x v="656"/>
    <s v="Flow"/>
    <s v="LANL"/>
    <s v="Mech"/>
  </r>
  <r>
    <x v="144"/>
    <s v="Recorder"/>
    <x v="657"/>
    <s v="Frequency"/>
    <s v="5.1mod"/>
    <s v="I&amp;C"/>
  </r>
  <r>
    <x v="144"/>
    <s v="Recorder"/>
    <x v="658"/>
    <s v="Power"/>
    <n v="5.0999999999999996"/>
    <s v="I&amp;C"/>
  </r>
  <r>
    <x v="144"/>
    <s v="Recorder"/>
    <x v="659"/>
    <s v="Level"/>
    <n v="5.0999999999999996"/>
    <s v="I&amp;C"/>
  </r>
  <r>
    <x v="144"/>
    <s v="Recorder"/>
    <x v="660"/>
    <s v="Pressure"/>
    <n v="5.0999999999999996"/>
    <s v="I&amp;C"/>
  </r>
  <r>
    <x v="144"/>
    <s v="Recorder"/>
    <x v="661"/>
    <s v="Temperature"/>
    <n v="5.0999999999999996"/>
    <s v="I&amp;C"/>
  </r>
  <r>
    <x v="144"/>
    <s v="Recorder"/>
    <x v="662"/>
    <s v="Weight or Force"/>
    <s v="5.1mod"/>
    <s v="I&amp;C"/>
  </r>
  <r>
    <x v="145"/>
    <s v="Regulator"/>
    <x v="663"/>
    <s v="Regulating Device"/>
    <n v="5.0999999999999996"/>
    <s v="I&amp;C"/>
  </r>
  <r>
    <x v="145"/>
    <s v="Regulator"/>
    <x v="664"/>
    <s v="Gas, District"/>
    <n v="5.0999999999999996"/>
    <s v="I&amp;C"/>
  </r>
  <r>
    <x v="145"/>
    <s v="Regulator"/>
    <x v="665"/>
    <s v="Natural Gas  "/>
    <n v="803.1"/>
    <s v="El Util Dwgs"/>
  </r>
  <r>
    <x v="145"/>
    <s v="Regulator"/>
    <x v="666"/>
    <s v="Gas Bottle"/>
    <s v="LANL"/>
    <s v="Mech"/>
  </r>
  <r>
    <x v="145"/>
    <s v="Regulator"/>
    <x v="667"/>
    <s v="Pressure, Gas"/>
    <s v="LANL"/>
    <s v="Mech"/>
  </r>
  <r>
    <x v="145"/>
    <s v="Regulator"/>
    <x v="668"/>
    <s v="Pressure, Water"/>
    <s v="LANL"/>
    <s v="Mech"/>
  </r>
  <r>
    <x v="145"/>
    <s v="Regulator"/>
    <x v="669"/>
    <s v="Voltage"/>
    <s v="LANL"/>
    <s v="Mech"/>
  </r>
  <r>
    <x v="146"/>
    <s v="Relay"/>
    <x v="670"/>
    <s v="Time-Delay Starting/Closing"/>
    <s v="LANL"/>
    <s v="Mech"/>
  </r>
  <r>
    <x v="146"/>
    <s v="Relay"/>
    <x v="671"/>
    <s v="Checking or Interlocking"/>
    <n v="803.1"/>
    <s v="El Util Dwgs"/>
  </r>
  <r>
    <x v="146"/>
    <s v="Relay"/>
    <x v="672"/>
    <s v="Distance"/>
    <s v="LANL"/>
    <s v="Elec"/>
  </r>
  <r>
    <x v="146"/>
    <s v="Relay"/>
    <x v="673"/>
    <s v="Static Breaker Failure"/>
    <n v="803.1"/>
    <s v="El Util Dwgs"/>
  </r>
  <r>
    <x v="146"/>
    <s v="Relay"/>
    <x v="674"/>
    <s v="Under voltage"/>
    <n v="803.1"/>
    <s v="El Util Dwgs"/>
  </r>
  <r>
    <x v="146"/>
    <s v="Relay"/>
    <x v="675"/>
    <s v="Annunciator"/>
    <n v="803.1"/>
    <s v="El Util Dwgs"/>
  </r>
  <r>
    <x v="146"/>
    <s v="Relay"/>
    <x v="676"/>
    <s v="Directional Power"/>
    <n v="803.1"/>
    <s v="El Util Dwgs"/>
  </r>
  <r>
    <x v="146"/>
    <s v="Relay"/>
    <x v="677"/>
    <s v="Undercurrent or Under power"/>
    <n v="803.1"/>
    <s v="El Util Dwgs"/>
  </r>
  <r>
    <x v="146"/>
    <s v="Relay"/>
    <x v="678"/>
    <s v="Field"/>
    <n v="803.1"/>
    <s v="El Util Dwgs"/>
  </r>
  <r>
    <x v="146"/>
    <s v="Relay"/>
    <x v="679"/>
    <s v="Unit Sequence Starting"/>
    <n v="803.1"/>
    <s v="El Util Dwgs"/>
  </r>
  <r>
    <x v="146"/>
    <s v="Relay"/>
    <x v="680"/>
    <s v="Phase-Balance Current/Reverse"/>
    <n v="803.1"/>
    <s v="El Util Dwgs"/>
  </r>
  <r>
    <x v="146"/>
    <s v="Relay"/>
    <x v="681"/>
    <s v="Phase-Sequence Voltage"/>
    <n v="803.1"/>
    <s v="El Util Dwgs"/>
  </r>
  <r>
    <x v="146"/>
    <s v="Relay"/>
    <x v="682"/>
    <s v="Incomplete Sequence"/>
    <n v="803.1"/>
    <s v="El Util Dwgs"/>
  </r>
  <r>
    <x v="146"/>
    <s v="Relay"/>
    <x v="683"/>
    <s v="Machine/Transformer Thermal"/>
    <n v="803.1"/>
    <s v="El Util Dwgs"/>
  </r>
  <r>
    <x v="146"/>
    <s v="Relay"/>
    <x v="684"/>
    <s v="Instantaneous Overcurrent"/>
    <n v="803.1"/>
    <s v="El Util Dwgs"/>
  </r>
  <r>
    <x v="146"/>
    <s v="Relay"/>
    <x v="685"/>
    <s v="AC Time Overcurrent"/>
    <n v="803.1"/>
    <s v="El Util Dwgs"/>
  </r>
  <r>
    <x v="146"/>
    <s v="Relay"/>
    <x v="686"/>
    <s v="Exciter or DC Generator"/>
    <n v="803.1"/>
    <s v="El Util Dwgs"/>
  </r>
  <r>
    <x v="146"/>
    <s v="Relay"/>
    <x v="687"/>
    <s v="Power Factor"/>
    <n v="803.1"/>
    <s v="El Util Dwgs"/>
  </r>
  <r>
    <x v="146"/>
    <s v="Relay"/>
    <x v="688"/>
    <s v="Field Application"/>
    <n v="803.1"/>
    <s v="El Util Dwgs"/>
  </r>
  <r>
    <x v="146"/>
    <s v="Relay"/>
    <x v="689"/>
    <s v="Rectifier Failure"/>
    <n v="803.1"/>
    <s v="El Util Dwgs"/>
  </r>
  <r>
    <x v="146"/>
    <s v="Relay"/>
    <x v="690"/>
    <s v="Overvoltage"/>
    <n v="803.1"/>
    <s v="El Util Dwgs"/>
  </r>
  <r>
    <x v="146"/>
    <s v="Relay"/>
    <x v="691"/>
    <s v="Voltage or Current Balance"/>
    <n v="803.1"/>
    <s v="El Util Dwgs"/>
  </r>
  <r>
    <x v="146"/>
    <s v="Relay"/>
    <x v="692"/>
    <s v="Current Balance"/>
    <n v="803.1"/>
    <s v="El Util Dwgs"/>
  </r>
  <r>
    <x v="146"/>
    <s v="Relay"/>
    <x v="693"/>
    <s v="Time-Delay Stopping/Opening"/>
    <n v="803.1"/>
    <s v="El Util Dwgs"/>
  </r>
  <r>
    <x v="146"/>
    <s v="Relay"/>
    <x v="694"/>
    <s v="Ground Detector"/>
    <n v="803.1"/>
    <s v="El Util Dwgs"/>
  </r>
  <r>
    <x v="146"/>
    <s v="Relay"/>
    <x v="695"/>
    <s v="AC Directional Overcurrent"/>
    <n v="803.1"/>
    <s v="El Util Dwgs"/>
  </r>
  <r>
    <x v="146"/>
    <s v="Relay"/>
    <x v="696"/>
    <s v="Blocking"/>
    <n v="803.1"/>
    <s v="El Util Dwgs"/>
  </r>
  <r>
    <x v="146"/>
    <s v="Relay"/>
    <x v="697"/>
    <s v="Alarm"/>
    <n v="803.1"/>
    <s v="El Util Dwgs"/>
  </r>
  <r>
    <x v="146"/>
    <s v="Relay"/>
    <x v="698"/>
    <s v="DC Overcurrent"/>
    <n v="803.1"/>
    <s v="El Util Dwgs"/>
  </r>
  <r>
    <x v="146"/>
    <s v="Relay"/>
    <x v="699"/>
    <s v="Out-of-Step Protective"/>
    <n v="803.1"/>
    <s v="El Util Dwgs"/>
  </r>
  <r>
    <x v="146"/>
    <s v="Relay"/>
    <x v="700"/>
    <s v="AC Reclosing"/>
    <n v="803.1"/>
    <s v="El Util Dwgs"/>
  </r>
  <r>
    <x v="146"/>
    <s v="Relay"/>
    <x v="701"/>
    <s v="Frequency"/>
    <n v="803.1"/>
    <s v="El Util Dwgs"/>
  </r>
  <r>
    <x v="146"/>
    <s v="Relay"/>
    <x v="702"/>
    <s v="DC Reclosing"/>
    <n v="803.1"/>
    <s v="El Util Dwgs"/>
  </r>
  <r>
    <x v="146"/>
    <s v="Relay"/>
    <x v="703"/>
    <s v="Automatic Selective Control"/>
    <n v="803.1"/>
    <s v="El Util Dwgs"/>
  </r>
  <r>
    <x v="146"/>
    <s v="Relay"/>
    <x v="704"/>
    <s v="Carrier/Pilot-Wire Receiver"/>
    <n v="803.1"/>
    <s v="El Util Dwgs"/>
  </r>
  <r>
    <x v="146"/>
    <s v="Relay"/>
    <x v="705"/>
    <s v="Locking-Out"/>
    <n v="803.1"/>
    <s v="El Util Dwgs"/>
  </r>
  <r>
    <x v="146"/>
    <s v="Relay"/>
    <x v="706"/>
    <s v="Differential Protective"/>
    <n v="803.1"/>
    <s v="El Util Dwgs"/>
  </r>
  <r>
    <x v="146"/>
    <s v="Relay"/>
    <x v="707"/>
    <s v="Voltage Directional"/>
    <n v="803.1"/>
    <s v="El Util Dwgs"/>
  </r>
  <r>
    <x v="146"/>
    <s v="Relay"/>
    <x v="708"/>
    <s v="Voltage/Power Directional"/>
    <n v="803.1"/>
    <s v="El Util Dwgs"/>
  </r>
  <r>
    <x v="146"/>
    <s v="Relay"/>
    <x v="709"/>
    <s v="Tripping"/>
    <n v="803.1"/>
    <s v="El Util Dwgs"/>
  </r>
  <r>
    <x v="146"/>
    <s v="Relay"/>
    <x v="710"/>
    <s v="Phase Discordance Handling"/>
    <n v="803.1"/>
    <s v="El Util Dwgs"/>
  </r>
  <r>
    <x v="146"/>
    <s v="Relay"/>
    <x v="711"/>
    <s v="Analyzer"/>
    <n v="803.1"/>
    <s v="El Util Dwgs"/>
  </r>
  <r>
    <x v="146"/>
    <s v="Relay"/>
    <x v="712"/>
    <s v="Burner"/>
    <n v="803.1"/>
    <s v="El Util Dwgs"/>
  </r>
  <r>
    <x v="146"/>
    <s v="Relay"/>
    <x v="713"/>
    <s v="Voltage"/>
    <n v="5.0999999999999996"/>
    <s v="I&amp;C"/>
  </r>
  <r>
    <x v="146"/>
    <s v="Relay"/>
    <x v="714"/>
    <s v="Flow, Quantity"/>
    <n v="5.0999999999999996"/>
    <s v="I&amp;C"/>
  </r>
  <r>
    <x v="146"/>
    <s v="Relay"/>
    <x v="715"/>
    <s v="Flow Rate"/>
    <n v="5.0999999999999996"/>
    <s v="I&amp;C"/>
  </r>
  <r>
    <x v="146"/>
    <s v="Relay"/>
    <x v="716"/>
    <s v="Current"/>
    <n v="5.0999999999999996"/>
    <s v="I&amp;C"/>
  </r>
  <r>
    <x v="146"/>
    <s v="Relay"/>
    <x v="717"/>
    <s v="Power"/>
    <n v="5.0999999999999996"/>
    <s v="I&amp;C"/>
  </r>
  <r>
    <x v="146"/>
    <s v="Relay"/>
    <x v="718"/>
    <s v="Time "/>
    <n v="5.0999999999999996"/>
    <s v="I&amp;C"/>
  </r>
  <r>
    <x v="146"/>
    <s v="Relay"/>
    <x v="719"/>
    <s v="Level"/>
    <n v="5.0999999999999996"/>
    <s v="I&amp;C"/>
  </r>
  <r>
    <x v="146"/>
    <s v="Relay"/>
    <x v="720"/>
    <s v="Differential Pressure"/>
    <n v="5.0999999999999996"/>
    <s v="I&amp;C"/>
  </r>
  <r>
    <x v="146"/>
    <s v="Relay"/>
    <x v="721"/>
    <s v="Protective"/>
    <n v="5.0999999999999996"/>
    <s v="I&amp;C"/>
  </r>
  <r>
    <x v="146"/>
    <s v="Relay"/>
    <x v="722"/>
    <s v="Pressure"/>
    <n v="5.0999999999999996"/>
    <s v="I&amp;C"/>
  </r>
  <r>
    <x v="146"/>
    <s v="Relay"/>
    <x v="723"/>
    <s v="Quantity"/>
    <s v="LANL"/>
    <s v="Elec"/>
  </r>
  <r>
    <x v="146"/>
    <s v="Relay"/>
    <x v="724"/>
    <s v="Relay Module (TA 55 Only)"/>
    <n v="5.0999999999999996"/>
    <s v="I&amp;C"/>
  </r>
  <r>
    <x v="146"/>
    <s v="Relay"/>
    <x v="725"/>
    <s v="Radiation"/>
    <n v="5.0999999999999996"/>
    <s v="I&amp;C"/>
  </r>
  <r>
    <x v="146"/>
    <s v="Relay"/>
    <x v="726"/>
    <s v="Speed"/>
    <s v="IEEE"/>
    <s v="Elec"/>
  </r>
  <r>
    <x v="146"/>
    <s v="Relay"/>
    <x v="727"/>
    <s v="Differential Temperature"/>
    <n v="5.0999999999999996"/>
    <s v="I&amp;C"/>
  </r>
  <r>
    <x v="146"/>
    <s v="Relay"/>
    <x v="728"/>
    <s v="Temperature"/>
    <n v="5.0999999999999996"/>
    <s v="I&amp;C"/>
  </r>
  <r>
    <x v="146"/>
    <s v="Relay"/>
    <x v="729"/>
    <s v="Multivariable"/>
    <n v="5.0999999999999996"/>
    <s v="I&amp;C"/>
  </r>
  <r>
    <x v="146"/>
    <s v="Relay"/>
    <x v="730"/>
    <s v="Vibration Analysis"/>
    <n v="5.0999999999999996"/>
    <s v="I&amp;C"/>
  </r>
  <r>
    <x v="146"/>
    <s v="Relay"/>
    <x v="731"/>
    <s v="Force Differential"/>
    <n v="5.0999999999999996"/>
    <s v="I&amp;C"/>
  </r>
  <r>
    <x v="146"/>
    <s v="Relay"/>
    <x v="732"/>
    <s v="Weight or Force"/>
    <n v="5.0999999999999996"/>
    <s v="I&amp;C"/>
  </r>
  <r>
    <x v="146"/>
    <s v="Relay"/>
    <x v="733"/>
    <s v="Presence or State"/>
    <n v="5.0999999999999996"/>
    <s v="I&amp;C"/>
  </r>
  <r>
    <x v="146"/>
    <s v="Relay"/>
    <x v="734"/>
    <s v="Deviation"/>
    <n v="5.0999999999999996"/>
    <s v="I&amp;C"/>
  </r>
  <r>
    <x v="146"/>
    <s v="Relay"/>
    <x v="735"/>
    <s v="Position  "/>
    <n v="5.0999999999999996"/>
    <s v="I&amp;C"/>
  </r>
  <r>
    <x v="147"/>
    <s v="Resin"/>
    <x v="736"/>
    <s v="Resin"/>
    <n v="5.0999999999999996"/>
    <s v="I&amp;C"/>
  </r>
  <r>
    <x v="148"/>
    <s v="Radiation Generating Device"/>
    <x v="737"/>
    <s v="Radiation Generating Device"/>
    <n v="5.0999999999999996"/>
    <s v="I&amp;C"/>
  </r>
  <r>
    <x v="149"/>
    <s v="Roads &amp; Grounds"/>
    <x v="738"/>
    <s v="Counter, Portable"/>
    <s v="LANL"/>
    <s v="M&amp;TE"/>
  </r>
  <r>
    <x v="149"/>
    <s v="Roads &amp; Grounds"/>
    <x v="739"/>
    <s v="Counter, Permanent"/>
    <s v="LANL"/>
    <s v="M&amp;TE"/>
  </r>
  <r>
    <x v="149"/>
    <s v="Roads &amp; Grounds"/>
    <x v="740"/>
    <s v="Markings"/>
    <s v="LANL"/>
    <s v="M&amp;TE"/>
  </r>
  <r>
    <x v="149"/>
    <s v="Roads &amp; Grounds"/>
    <x v="741"/>
    <s v="Pavement (Asphalt/Concrete)"/>
    <s v="LANL"/>
    <s v="M&amp;TE"/>
  </r>
  <r>
    <x v="149"/>
    <s v="Roads &amp; Grounds"/>
    <x v="742"/>
    <s v="Local"/>
    <s v="ASME"/>
    <s v="C/S/Arch"/>
  </r>
  <r>
    <x v="149"/>
    <s v="Roads &amp; Grounds"/>
    <x v="743"/>
    <s v="Primary"/>
    <s v="LANL"/>
    <s v="C/S/Arch"/>
  </r>
  <r>
    <x v="149"/>
    <s v="Roads &amp; Grounds"/>
    <x v="744"/>
    <s v="Secondary"/>
    <s v="LANL"/>
    <s v="C/S/Arch"/>
  </r>
  <r>
    <x v="149"/>
    <s v="Roads &amp; Grounds"/>
    <x v="745"/>
    <s v="Unpaved"/>
    <s v="LANL"/>
    <s v="C/S/Arch"/>
  </r>
  <r>
    <x v="149"/>
    <s v="Roads &amp; Grounds"/>
    <x v="746"/>
    <s v="Road/Park Lots, Paved"/>
    <s v="LANL"/>
    <s v="C/S/Arch"/>
  </r>
  <r>
    <x v="149"/>
    <s v="Roads &amp; Grounds"/>
    <x v="747"/>
    <s v="Sign, Radar Speed, Permanent"/>
    <s v="LANL"/>
    <s v="C/S/Arch"/>
  </r>
  <r>
    <x v="149"/>
    <s v="Roads &amp; Grounds"/>
    <x v="748"/>
    <s v="Sign, Radar Speed, Portable"/>
    <s v="LANL"/>
    <s v="C/S/Arch"/>
  </r>
  <r>
    <x v="149"/>
    <s v="Roads &amp; Grounds"/>
    <x v="749"/>
    <s v="Road/Park Lots, Unpaved"/>
    <s v="LANL"/>
    <s v="C/S/Arch"/>
  </r>
  <r>
    <x v="149"/>
    <s v="Roads &amp; Grounds"/>
    <x v="750"/>
    <s v="Sidewalk"/>
    <s v="LANL"/>
    <s v="C/S/Arch"/>
  </r>
  <r>
    <x v="149"/>
    <s v="Roads &amp; Grounds"/>
    <x v="751"/>
    <s v="Sign"/>
    <s v="LANL"/>
    <s v="C/S/Arch"/>
  </r>
  <r>
    <x v="149"/>
    <s v="Roads &amp; Grounds"/>
    <x v="752"/>
    <s v="Soil"/>
    <s v="LANL"/>
    <s v="C/S/Arch"/>
  </r>
  <r>
    <x v="149"/>
    <s v="Roads &amp; Grounds"/>
    <x v="753"/>
    <s v="Superstructure"/>
    <s v="LANL"/>
    <s v="C/S/Arch"/>
  </r>
  <r>
    <x v="149"/>
    <s v="Roads &amp; Grounds"/>
    <x v="754"/>
    <s v="Substructure"/>
    <s v="LANL"/>
    <s v="C/S/Arch"/>
  </r>
  <r>
    <x v="149"/>
    <s v="Roads &amp; Grounds"/>
    <x v="755"/>
    <s v="Signal, Traffic"/>
    <s v="LANL"/>
    <s v="C/S/Arch"/>
  </r>
  <r>
    <x v="149"/>
    <s v="Roads &amp; Grounds"/>
    <x v="756"/>
    <s v="Trail"/>
    <s v="LANL"/>
    <s v="C/S/Arch"/>
  </r>
  <r>
    <x v="149"/>
    <s v="Roads &amp; Grounds"/>
    <x v="757"/>
    <s v="Traffic Calming"/>
    <s v="LANL"/>
    <s v="C/S/Arch"/>
  </r>
  <r>
    <x v="149"/>
    <s v="Roads &amp; Grounds"/>
    <x v="758"/>
    <s v="Tunnel"/>
    <s v="LANL"/>
    <s v="C/S/Arch"/>
  </r>
  <r>
    <x v="150"/>
    <s v="Robot"/>
    <x v="759"/>
    <s v="Robotic Material Handler"/>
    <s v="LANL"/>
    <s v="C/S/Arch"/>
  </r>
  <r>
    <x v="151"/>
    <s v="Roof"/>
    <x v="367"/>
    <s v="Construction"/>
    <s v="LANL"/>
    <s v="C/S/Arch"/>
  </r>
  <r>
    <x v="151"/>
    <s v="Roof"/>
    <x v="760"/>
    <s v="Covering"/>
    <s v="TA-55"/>
    <s v="Process"/>
  </r>
  <r>
    <x v="152"/>
    <s v="Reference Point"/>
    <x v="761"/>
    <s v="Reference Point"/>
    <s v="LANL"/>
    <s v="I&amp;C"/>
  </r>
  <r>
    <x v="153"/>
    <s v="Safe"/>
    <x v="762"/>
    <s v="Safe"/>
    <s v="LANL"/>
    <s v="Process"/>
  </r>
  <r>
    <x v="154"/>
    <s v="Safety"/>
    <x v="763"/>
    <s v="Fall Protecting Equipment"/>
    <s v="LANL"/>
    <s v="C/S/Arch"/>
  </r>
  <r>
    <x v="155"/>
    <s v="Sampler"/>
    <x v="764"/>
    <s v="Air Sampler, Exhaust Stack"/>
    <s v="LANL"/>
    <s v="Process"/>
  </r>
  <r>
    <x v="156"/>
    <s v="Screen Bar"/>
    <x v="765"/>
    <s v="Screen Bar, Mechanical"/>
    <s v="LANL"/>
    <s v="C/S/Arch"/>
  </r>
  <r>
    <x v="157"/>
    <s v="Scrubber"/>
    <x v="766"/>
    <s v="Scrubber"/>
    <s v="LANL"/>
    <s v="Mech"/>
  </r>
  <r>
    <x v="157"/>
    <s v="Scrubber"/>
    <x v="767"/>
    <s v="Fume"/>
    <s v="LANL"/>
    <s v="Mech"/>
  </r>
  <r>
    <x v="158"/>
    <s v="Seal"/>
    <x v="182"/>
    <s v="Seals/Gaskets/O Rings"/>
    <n v="803.1"/>
    <s v="Mech"/>
  </r>
  <r>
    <x v="159"/>
    <s v="Sensor"/>
    <x v="768"/>
    <s v="Master Element"/>
    <s v="LANL"/>
    <s v="Mech"/>
  </r>
  <r>
    <x v="159"/>
    <s v="Sensor"/>
    <x v="769"/>
    <s v="Detector, Flame (e. Boiler)"/>
    <n v="803.1"/>
    <s v="El Util Dwgs"/>
  </r>
  <r>
    <x v="159"/>
    <s v="Sensor"/>
    <x v="770"/>
    <s v="Burner"/>
    <n v="803.1"/>
    <s v="El Util Dwgs"/>
  </r>
  <r>
    <x v="159"/>
    <s v="Sensor"/>
    <x v="771"/>
    <s v="Conductivity"/>
    <n v="5.0999999999999996"/>
    <s v="I&amp;C"/>
  </r>
  <r>
    <x v="159"/>
    <s v="Sensor"/>
    <x v="509"/>
    <s v="Voltage"/>
    <n v="5.0999999999999996"/>
    <s v="I&amp;C"/>
  </r>
  <r>
    <x v="159"/>
    <s v="Sensor"/>
    <x v="772"/>
    <s v="Flow"/>
    <n v="5.0999999999999996"/>
    <s v="I&amp;C"/>
  </r>
  <r>
    <x v="159"/>
    <s v="Sensor"/>
    <x v="773"/>
    <s v="Flow, Quantity "/>
    <n v="5.0999999999999996"/>
    <s v="I&amp;C"/>
  </r>
  <r>
    <x v="159"/>
    <s v="Sensor"/>
    <x v="774"/>
    <s v="Current"/>
    <n v="5.0999999999999996"/>
    <s v="I&amp;C"/>
  </r>
  <r>
    <x v="159"/>
    <s v="Sensor"/>
    <x v="775"/>
    <s v="Power"/>
    <n v="5.0999999999999996"/>
    <s v="I&amp;C"/>
  </r>
  <r>
    <x v="159"/>
    <s v="Sensor"/>
    <x v="776"/>
    <s v="Time"/>
    <n v="5.0999999999999996"/>
    <s v="I&amp;C"/>
  </r>
  <r>
    <x v="159"/>
    <s v="Sensor"/>
    <x v="777"/>
    <s v="Load Cell"/>
    <n v="5.0999999999999996"/>
    <s v="I&amp;C"/>
  </r>
  <r>
    <x v="159"/>
    <s v="Sensor"/>
    <x v="778"/>
    <s v="Level"/>
    <n v="5.0999999999999996"/>
    <s v="I&amp;C"/>
  </r>
  <r>
    <x v="159"/>
    <s v="Sensor"/>
    <x v="779"/>
    <s v="Moisture"/>
    <n v="803.1"/>
    <s v="M&amp;TE"/>
  </r>
  <r>
    <x v="159"/>
    <s v="Sensor"/>
    <x v="474"/>
    <s v="Oxygen"/>
    <n v="5.0999999999999996"/>
    <s v="I&amp;C"/>
  </r>
  <r>
    <x v="159"/>
    <s v="Sensor"/>
    <x v="780"/>
    <s v="Analyzer"/>
    <n v="803.1"/>
    <s v="El Util Dwgs"/>
  </r>
  <r>
    <x v="159"/>
    <s v="Sensor"/>
    <x v="781"/>
    <s v="Differential Pressure"/>
    <n v="5.0999999999999996"/>
    <s v="I&amp;C"/>
  </r>
  <r>
    <x v="159"/>
    <s v="Sensor"/>
    <x v="782"/>
    <s v="Pressure"/>
    <n v="5.0999999999999996"/>
    <s v="I&amp;C"/>
  </r>
  <r>
    <x v="159"/>
    <s v="Sensor"/>
    <x v="783"/>
    <s v="pH  "/>
    <n v="5.0999999999999996"/>
    <s v="I&amp;C"/>
  </r>
  <r>
    <x v="159"/>
    <s v="Sensor"/>
    <x v="784"/>
    <s v="Quantity"/>
    <n v="5.0999999999999996"/>
    <s v="I&amp;C"/>
  </r>
  <r>
    <x v="159"/>
    <s v="Sensor"/>
    <x v="785"/>
    <s v="Radiation"/>
    <n v="5.0999999999999996"/>
    <s v="I&amp;C"/>
  </r>
  <r>
    <x v="159"/>
    <s v="Sensor"/>
    <x v="786"/>
    <s v="Speed"/>
    <n v="5.0999999999999996"/>
    <s v="I&amp;C"/>
  </r>
  <r>
    <x v="159"/>
    <s v="Sensor"/>
    <x v="787"/>
    <s v="Seismic"/>
    <n v="5.0999999999999996"/>
    <s v="I&amp;C"/>
  </r>
  <r>
    <x v="159"/>
    <s v="Sensor"/>
    <x v="788"/>
    <s v="Generic"/>
    <n v="5.0999999999999996"/>
    <s v="I&amp;C"/>
  </r>
  <r>
    <x v="159"/>
    <s v="Sensor"/>
    <x v="789"/>
    <s v="Temperature"/>
    <n v="5.0999999999999996"/>
    <s v="I&amp;C"/>
  </r>
  <r>
    <x v="159"/>
    <s v="Sensor"/>
    <x v="790"/>
    <s v="Vibration"/>
    <s v="ASME"/>
    <s v="I&amp;C"/>
  </r>
  <r>
    <x v="159"/>
    <s v="Sensor"/>
    <x v="791"/>
    <s v="Force Differential"/>
    <n v="5.0999999999999996"/>
    <s v="I&amp;C"/>
  </r>
  <r>
    <x v="159"/>
    <s v="Sensor"/>
    <x v="792"/>
    <s v="Weight or Force"/>
    <n v="5.0999999999999996"/>
    <s v="I&amp;C"/>
  </r>
  <r>
    <x v="159"/>
    <s v="Sensor"/>
    <x v="793"/>
    <s v="Wear"/>
    <n v="5.0999999999999996"/>
    <s v="I&amp;C"/>
  </r>
  <r>
    <x v="159"/>
    <s v="Sensor"/>
    <x v="794"/>
    <s v="Special"/>
    <n v="5.0999999999999996"/>
    <s v="I&amp;C"/>
  </r>
  <r>
    <x v="159"/>
    <s v="Sensor"/>
    <x v="795"/>
    <s v="Presence or State"/>
    <n v="5.0999999999999996"/>
    <s v="I&amp;C"/>
  </r>
  <r>
    <x v="159"/>
    <s v="Sensor"/>
    <x v="796"/>
    <s v="Deviation"/>
    <n v="5.0999999999999996"/>
    <s v="I&amp;C"/>
  </r>
  <r>
    <x v="159"/>
    <s v="Sensor"/>
    <x v="797"/>
    <s v="Zone or Position "/>
    <n v="5.0999999999999996"/>
    <s v="I&amp;C"/>
  </r>
  <r>
    <x v="160"/>
    <s v="Separator"/>
    <x v="798"/>
    <s v="Generic (Outside of F01, TANK/TSA is used for air separators)"/>
    <s v="LANL"/>
    <s v="Mech"/>
  </r>
  <r>
    <x v="160"/>
    <s v="Separator"/>
    <x v="799"/>
    <s v="Oil"/>
    <s v="LANL"/>
    <s v="Mech"/>
  </r>
  <r>
    <x v="161"/>
    <s v="Sewage"/>
    <x v="800"/>
    <s v="Lift Station"/>
    <n v="803.1"/>
    <s v="Process"/>
  </r>
  <r>
    <x v="161"/>
    <s v="Sewage"/>
    <x v="801"/>
    <s v="Main, Force"/>
    <s v="LANL"/>
    <s v="Mech"/>
  </r>
  <r>
    <x v="162"/>
    <s v="Shades"/>
    <x v="802"/>
    <s v="Shades (Window/Door)"/>
    <s v="LANL"/>
    <s v="C/S/Arch"/>
  </r>
  <r>
    <x v="163"/>
    <s v="Shielding"/>
    <x v="803"/>
    <s v="Radioactive or Other"/>
    <s v="LANL"/>
    <s v="C/S/Arch"/>
  </r>
  <r>
    <x v="164"/>
    <s v="Shaker Table"/>
    <x v="804"/>
    <s v="Amplifier"/>
    <s v="LANL"/>
    <s v="Projects"/>
  </r>
  <r>
    <x v="164"/>
    <s v="Shaker Table"/>
    <x v="805"/>
    <s v="Shaker"/>
    <s v="LANL"/>
    <s v="Projects"/>
  </r>
  <r>
    <x v="164"/>
    <s v="Shaker Table"/>
    <x v="806"/>
    <s v="Shaker Table"/>
    <s v="LANL"/>
    <s v="Projects"/>
  </r>
  <r>
    <x v="165"/>
    <s v="Shop Equipment"/>
    <x v="807"/>
    <s v="Drill Press"/>
    <s v="LANL"/>
    <s v="Shop"/>
  </r>
  <r>
    <x v="165"/>
    <s v="Shop Equipment"/>
    <x v="808"/>
    <s v="Etcher"/>
    <s v="LANL"/>
    <s v="C/S/Arch"/>
  </r>
  <r>
    <x v="165"/>
    <s v="Shop Equipment"/>
    <x v="809"/>
    <s v="Electric Welder"/>
    <s v="LANL"/>
    <s v="Shop"/>
  </r>
  <r>
    <x v="165"/>
    <s v="Shop Equipment"/>
    <x v="810"/>
    <s v="Grinder Belt"/>
    <s v="LANL"/>
    <s v="Shop"/>
  </r>
  <r>
    <x v="165"/>
    <s v="Shop Equipment"/>
    <x v="811"/>
    <s v="Grinder Pedestal"/>
    <s v="LANL"/>
    <s v="Shop"/>
  </r>
  <r>
    <x v="165"/>
    <s v="Shop Equipment"/>
    <x v="812"/>
    <s v="Grinder Surface"/>
    <s v="LANL"/>
    <s v="Shop"/>
  </r>
  <r>
    <x v="165"/>
    <s v="Shop Equipment"/>
    <x v="813"/>
    <s v="Lathe"/>
    <s v="LANL"/>
    <s v="Shop"/>
  </r>
  <r>
    <x v="165"/>
    <s v="Shop Equipment"/>
    <x v="814"/>
    <s v="Lock, Metal Former"/>
    <s v="LANL"/>
    <s v="Shop"/>
  </r>
  <r>
    <x v="165"/>
    <s v="Shop Equipment"/>
    <x v="815"/>
    <s v="Metal Forming Machine"/>
    <s v="LANL"/>
    <s v="Shop"/>
  </r>
  <r>
    <x v="165"/>
    <s v="Shop Equipment"/>
    <x v="816"/>
    <s v="Milling Machine"/>
    <s v="LANL"/>
    <s v="Shop"/>
  </r>
  <r>
    <x v="165"/>
    <s v="Shop Equipment"/>
    <x v="817"/>
    <s v="Mill, Numeric Control"/>
    <s v="LANL"/>
    <s v="Shop"/>
  </r>
  <r>
    <x v="165"/>
    <s v="Shop Equipment"/>
    <x v="818"/>
    <s v="Press, Hydraulic"/>
    <s v="LANL"/>
    <s v="Shop"/>
  </r>
  <r>
    <x v="165"/>
    <s v="Shop Equipment"/>
    <x v="819"/>
    <s v="Polisher"/>
    <s v="LANL"/>
    <s v="Shop"/>
  </r>
  <r>
    <x v="165"/>
    <s v="Shop Equipment"/>
    <x v="820"/>
    <s v="Punch"/>
    <s v="LANL"/>
    <s v="Shop"/>
  </r>
  <r>
    <x v="165"/>
    <s v="Shop Equipment"/>
    <x v="821"/>
    <s v="Roller, Metal Forming"/>
    <s v="LANL"/>
    <s v="Shop"/>
  </r>
  <r>
    <x v="165"/>
    <s v="Shop Equipment"/>
    <x v="822"/>
    <s v="Saw"/>
    <s v="LANL"/>
    <s v="Shop"/>
  </r>
  <r>
    <x v="165"/>
    <s v="Shop Equipment"/>
    <x v="823"/>
    <s v="Sand Blaster"/>
    <s v="LANL"/>
    <s v="Shop"/>
  </r>
  <r>
    <x v="165"/>
    <s v="Shop Equipment"/>
    <x v="824"/>
    <s v="Sander"/>
    <s v="LANL"/>
    <s v="Shop"/>
  </r>
  <r>
    <x v="165"/>
    <s v="Shop Equipment"/>
    <x v="825"/>
    <s v="Shear, Metal Cutting"/>
    <s v="LANL"/>
    <s v="Shop"/>
  </r>
  <r>
    <x v="165"/>
    <s v="Shop Equipment"/>
    <x v="826"/>
    <s v="Tool/Tooling"/>
    <s v="LANL"/>
    <s v="Shop"/>
  </r>
  <r>
    <x v="165"/>
    <s v="Shop Equipment"/>
    <x v="827"/>
    <s v="Screwdriver, Torque"/>
    <s v="LANL"/>
    <s v="Shop"/>
  </r>
  <r>
    <x v="165"/>
    <s v="Shop Equipment"/>
    <x v="828"/>
    <s v="Wrench, Torque"/>
    <s v="LANL"/>
    <s v="Shop"/>
  </r>
  <r>
    <x v="165"/>
    <s v="Shop Equipment"/>
    <x v="829"/>
    <s v="Ultrasonic Cleaner or Bath"/>
    <s v="LANL"/>
    <s v="Shop"/>
  </r>
  <r>
    <x v="165"/>
    <s v="Shop Equipment"/>
    <x v="830"/>
    <s v="Workbench"/>
    <s v="LANL"/>
    <s v="M&amp;TE"/>
  </r>
  <r>
    <x v="166"/>
    <s v="Shower"/>
    <x v="831"/>
    <s v="Combination Safety Shower/Eye"/>
    <n v="803.1"/>
    <s v="M&amp;TE"/>
  </r>
  <r>
    <x v="166"/>
    <s v="Shower"/>
    <x v="832"/>
    <s v="Eyewash"/>
    <s v="ASME"/>
    <s v="Shop"/>
  </r>
  <r>
    <x v="166"/>
    <s v="Shower"/>
    <x v="833"/>
    <s v="Decontamination"/>
    <s v="LANL"/>
    <s v="Mech"/>
  </r>
  <r>
    <x v="166"/>
    <s v="Shower"/>
    <x v="834"/>
    <s v="Enclosure (General Use)"/>
    <s v="LANL"/>
    <s v="Mech"/>
  </r>
  <r>
    <x v="166"/>
    <s v="Shower"/>
    <x v="835"/>
    <s v="Safety"/>
    <s v="LANL"/>
    <s v="Mech"/>
  </r>
  <r>
    <x v="167"/>
    <s v="Shredder"/>
    <x v="836"/>
    <s v="Shredder"/>
    <n v="803.1"/>
    <s v="Mech"/>
  </r>
  <r>
    <x v="168"/>
    <s v="Slab"/>
    <x v="837"/>
    <s v="Slab, Standard on Grade"/>
    <s v="LANL"/>
    <s v="Mech"/>
  </r>
  <r>
    <x v="169"/>
    <s v="Underside Archi. Structure"/>
    <x v="838"/>
    <s v="Underside Archi. Structure"/>
    <s v="ASME"/>
    <s v="Process"/>
  </r>
  <r>
    <x v="170"/>
    <s v="Spacer"/>
    <x v="265"/>
    <s v="Bisco Divider"/>
    <s v="ASME"/>
    <s v="C/S/Arch"/>
  </r>
  <r>
    <x v="170"/>
    <s v="Spacer"/>
    <x v="839"/>
    <s v="Spacer"/>
    <s v="ASME"/>
    <s v="Mech"/>
  </r>
  <r>
    <x v="171"/>
    <s v="Support"/>
    <x v="840"/>
    <s v="Restraint (includes beams, cables, etc.)"/>
    <s v="ASME"/>
    <s v="Mech"/>
  </r>
  <r>
    <x v="171"/>
    <s v="Support"/>
    <x v="841"/>
    <s v="Support Mechanism"/>
    <s v="ASME"/>
    <s v="Mech"/>
  </r>
  <r>
    <x v="171"/>
    <s v="Support"/>
    <x v="842"/>
    <s v="Support/Stand"/>
    <s v="LANL"/>
    <s v="Process"/>
  </r>
  <r>
    <x v="172"/>
    <s v="Stack"/>
    <x v="843"/>
    <s v="Exhaust"/>
    <s v="LANL"/>
    <s v="Mech"/>
  </r>
  <r>
    <x v="173"/>
    <s v="Stairs"/>
    <x v="367"/>
    <s v="Construction"/>
    <s v="ASME"/>
    <s v="Mech"/>
  </r>
  <r>
    <x v="173"/>
    <s v="Stairs"/>
    <x v="97"/>
    <s v="Finish"/>
    <s v="LANL"/>
    <s v="Mech"/>
  </r>
  <r>
    <x v="174"/>
    <s v="Station"/>
    <x v="844"/>
    <s v="Breathing Air"/>
    <s v="LANL"/>
    <s v="Mech"/>
  </r>
  <r>
    <x v="174"/>
    <s v="Station"/>
    <x v="845"/>
    <s v="(Except Breathing Air)"/>
    <s v="ASME"/>
    <s v="Mech"/>
  </r>
  <r>
    <x v="174"/>
    <s v="Station"/>
    <x v="846"/>
    <s v="Tube Trailer Station"/>
    <s v="LANL"/>
    <s v="Mech"/>
  </r>
  <r>
    <x v="175"/>
    <s v="Storage"/>
    <x v="847"/>
    <s v="Automated and Retrieval"/>
    <s v="ASME"/>
    <s v="Mech"/>
  </r>
  <r>
    <x v="175"/>
    <s v="Storage"/>
    <x v="848"/>
    <s v="Rack"/>
    <s v="LANL"/>
    <s v="Mech"/>
  </r>
  <r>
    <x v="175"/>
    <s v="Storage"/>
    <x v="849"/>
    <s v="Shelves or Shelf"/>
    <s v="LANL"/>
    <s v="Mech"/>
  </r>
  <r>
    <x v="176"/>
    <s v="Starter"/>
    <x v="850"/>
    <s v="Motor"/>
    <s v="LANL"/>
    <s v="C/S/Arch"/>
  </r>
  <r>
    <x v="176"/>
    <s v="Starter"/>
    <x v="851"/>
    <s v="Pneumatic  "/>
    <s v="LANL"/>
    <s v="C/S/Arch"/>
  </r>
  <r>
    <x v="177"/>
    <s v="Substation"/>
    <x v="852"/>
    <s v="Current Limiting Reactor"/>
    <n v="803.1"/>
    <s v="C/S/Arch"/>
  </r>
  <r>
    <x v="177"/>
    <s v="Substation"/>
    <x v="853"/>
    <s v="Bus (HV)"/>
    <s v="LANL"/>
    <s v="Elec"/>
  </r>
  <r>
    <x v="177"/>
    <s v="Substation"/>
    <x v="854"/>
    <s v="Substation (HV)"/>
    <s v="LANL"/>
    <s v="Elec"/>
  </r>
  <r>
    <x v="177"/>
    <s v="Substation"/>
    <x v="855"/>
    <s v="Unit, Secondary"/>
    <n v="803.1"/>
    <s v="Elec"/>
  </r>
  <r>
    <x v="178"/>
    <s v="Switch"/>
    <x v="856"/>
    <s v="Unit Sequence  "/>
    <s v="LANL"/>
    <s v="Elec"/>
  </r>
  <r>
    <x v="178"/>
    <s v="Switch"/>
    <x v="857"/>
    <s v="Shunting or Discharge"/>
    <s v="LANL"/>
    <s v="Elec"/>
  </r>
  <r>
    <x v="178"/>
    <s v="Switch"/>
    <x v="858"/>
    <s v="Synchronizing/ism Check Drive"/>
    <n v="803.1"/>
    <s v="I&amp;C"/>
  </r>
  <r>
    <x v="178"/>
    <s v="Switch"/>
    <x v="859"/>
    <s v="Position (HV)"/>
    <n v="803.1"/>
    <s v="El Util Dwgs"/>
  </r>
  <r>
    <x v="178"/>
    <s v="Switch"/>
    <x v="860"/>
    <s v="Pressure (HV)"/>
    <n v="803.1"/>
    <s v="El Util Dwgs"/>
  </r>
  <r>
    <x v="178"/>
    <s v="Switch"/>
    <x v="861"/>
    <s v="Level"/>
    <n v="803.1"/>
    <s v="El Util Dwgs"/>
  </r>
  <r>
    <x v="178"/>
    <s v="Switch"/>
    <x v="862"/>
    <s v="Flow"/>
    <n v="803.1"/>
    <s v="El Util Dwgs"/>
  </r>
  <r>
    <x v="178"/>
    <s v="Switch"/>
    <x v="863"/>
    <s v="Line"/>
    <n v="803.1"/>
    <s v="El Util Dwgs"/>
  </r>
  <r>
    <x v="178"/>
    <s v="Switch"/>
    <x v="864"/>
    <s v="Indicating, Analyzer"/>
    <n v="803.1"/>
    <s v="El Util Dwgs"/>
  </r>
  <r>
    <x v="178"/>
    <s v="Switch"/>
    <x v="865"/>
    <s v="Transmitting, Indicating, Analyzer"/>
    <n v="803.1"/>
    <s v="El Util Dwgs"/>
  </r>
  <r>
    <x v="178"/>
    <s v="Switch"/>
    <x v="866"/>
    <s v="Analyzer"/>
    <n v="5.0999999999999996"/>
    <s v="Mech"/>
  </r>
  <r>
    <x v="178"/>
    <s v="Switch"/>
    <x v="867"/>
    <s v="Analyzer High"/>
    <n v="5.0999999999999996"/>
    <s v="I&amp;C"/>
  </r>
  <r>
    <x v="178"/>
    <s v="Switch"/>
    <x v="868"/>
    <s v="Analyzer, High or Low"/>
    <n v="5.0999999999999996"/>
    <s v="I&amp;C"/>
  </r>
  <r>
    <x v="178"/>
    <s v="Switch"/>
    <x v="869"/>
    <s v="Analyzer, Low"/>
    <n v="5.0999999999999996"/>
    <s v="I&amp;C"/>
  </r>
  <r>
    <x v="178"/>
    <s v="Switch"/>
    <x v="870"/>
    <s v="Automatic, Transfer"/>
    <n v="5.0999999999999996"/>
    <s v="I&amp;C"/>
  </r>
  <r>
    <x v="178"/>
    <s v="Switch"/>
    <x v="871"/>
    <s v="Balanced Magnetic"/>
    <n v="5.0999999999999996"/>
    <s v="I&amp;C"/>
  </r>
  <r>
    <x v="178"/>
    <s v="Switch"/>
    <x v="872"/>
    <s v="Burner, High"/>
    <n v="1100"/>
    <s v="I&amp;C"/>
  </r>
  <r>
    <x v="178"/>
    <s v="Switch"/>
    <x v="873"/>
    <s v="Burner High or Low"/>
    <s v="LANL"/>
    <s v="Elec"/>
  </r>
  <r>
    <x v="178"/>
    <s v="Switch"/>
    <x v="874"/>
    <s v="Burner Low"/>
    <n v="5.0999999999999996"/>
    <s v="Security"/>
  </r>
  <r>
    <x v="178"/>
    <s v="Switch"/>
    <x v="875"/>
    <s v="Button"/>
    <n v="5.0999999999999996"/>
    <s v="I&amp;C"/>
  </r>
  <r>
    <x v="178"/>
    <s v="Switch"/>
    <x v="876"/>
    <s v="Circuit Disconnect"/>
    <n v="5.0999999999999996"/>
    <s v="I&amp;C"/>
  </r>
  <r>
    <x v="178"/>
    <s v="Switch"/>
    <x v="877"/>
    <s v="Indicating Conductivity"/>
    <s v="ASME"/>
    <s v="I&amp;C"/>
  </r>
  <r>
    <x v="178"/>
    <s v="Switch"/>
    <x v="878"/>
    <s v="Conductivity"/>
    <s v="LANL"/>
    <s v="Elec"/>
  </r>
  <r>
    <x v="178"/>
    <s v="Switch"/>
    <x v="879"/>
    <s v="Switch, conductivity  Historical, use SWITCH/CS "/>
    <s v="5.1mod"/>
    <s v="I&amp;C"/>
  </r>
  <r>
    <x v="178"/>
    <s v="Switch"/>
    <x v="880"/>
    <s v="Indicating Voltage"/>
    <n v="5.0999999999999996"/>
    <s v="I&amp;C"/>
  </r>
  <r>
    <x v="178"/>
    <s v="Switch"/>
    <x v="881"/>
    <s v="Voltage High"/>
    <n v="5.0999999999999996"/>
    <s v="I&amp;C"/>
  </r>
  <r>
    <x v="178"/>
    <s v="Switch"/>
    <x v="882"/>
    <s v="Voltage High or Low"/>
    <n v="5.0999999999999996"/>
    <s v="I&amp;C"/>
  </r>
  <r>
    <x v="178"/>
    <s v="Switch"/>
    <x v="883"/>
    <s v="Voltage Low"/>
    <n v="5.0999999999999996"/>
    <s v="I&amp;C"/>
  </r>
  <r>
    <x v="178"/>
    <s v="Switch"/>
    <x v="884"/>
    <s v="Switch, flow, ratio"/>
    <n v="5.0999999999999996"/>
    <s v="I&amp;C"/>
  </r>
  <r>
    <x v="178"/>
    <s v="Switch"/>
    <x v="885"/>
    <s v="Flow Ratio High"/>
    <n v="5.0999999999999996"/>
    <s v="I&amp;C"/>
  </r>
  <r>
    <x v="178"/>
    <s v="Switch"/>
    <x v="886"/>
    <s v="Flow Ratio Low"/>
    <n v="5.0999999999999996"/>
    <s v="I&amp;C"/>
  </r>
  <r>
    <x v="178"/>
    <s v="Switch"/>
    <x v="887"/>
    <s v="Indicating Flow"/>
    <n v="5.0999999999999996"/>
    <s v="I&amp;C"/>
  </r>
  <r>
    <x v="178"/>
    <s v="Switch"/>
    <x v="888"/>
    <s v="Indicating Totalizing Flow"/>
    <n v="5.0999999999999996"/>
    <s v="I&amp;C"/>
  </r>
  <r>
    <x v="178"/>
    <s v="Switch"/>
    <x v="889"/>
    <s v="Flow Totalized"/>
    <n v="5.0999999999999996"/>
    <s v="I&amp;C"/>
  </r>
  <r>
    <x v="178"/>
    <s v="Switch"/>
    <x v="890"/>
    <s v="Flow Quantity High"/>
    <n v="5.0999999999999996"/>
    <s v="I&amp;C"/>
  </r>
  <r>
    <x v="178"/>
    <s v="Switch"/>
    <x v="891"/>
    <s v="Flow Quantity Low"/>
    <n v="5.0999999999999996"/>
    <s v="I&amp;C"/>
  </r>
  <r>
    <x v="178"/>
    <s v="Switch"/>
    <x v="892"/>
    <s v="Flow"/>
    <n v="5.0999999999999996"/>
    <s v="I&amp;C"/>
  </r>
  <r>
    <x v="178"/>
    <s v="Switch"/>
    <x v="893"/>
    <s v="Flow High"/>
    <n v="5.0999999999999996"/>
    <s v="I&amp;C"/>
  </r>
  <r>
    <x v="178"/>
    <s v="Switch"/>
    <x v="894"/>
    <s v="Flow High or Low"/>
    <n v="5.0999999999999996"/>
    <s v="I&amp;C"/>
  </r>
  <r>
    <x v="178"/>
    <s v="Switch"/>
    <x v="895"/>
    <s v="Flow Low"/>
    <n v="5.0999999999999996"/>
    <s v="I&amp;C"/>
  </r>
  <r>
    <x v="178"/>
    <s v="Switch"/>
    <x v="896"/>
    <s v="Flow (TA-55 Not Preferred)"/>
    <n v="5.0999999999999996"/>
    <s v="I&amp;C"/>
  </r>
  <r>
    <x v="178"/>
    <s v="Switch"/>
    <x v="897"/>
    <s v="Indicating Hand"/>
    <n v="5.0999999999999996"/>
    <s v="I&amp;C"/>
  </r>
  <r>
    <x v="178"/>
    <s v="Switch"/>
    <x v="405"/>
    <s v="Hand Off Auto or Selector"/>
    <s v="LANL"/>
    <s v="I&amp;C"/>
  </r>
  <r>
    <x v="178"/>
    <s v="Switch"/>
    <x v="898"/>
    <s v="Hand  "/>
    <n v="5.0999999999999996"/>
    <s v="I&amp;C"/>
  </r>
  <r>
    <x v="178"/>
    <s v="Switch"/>
    <x v="899"/>
    <s v="Indicating Current "/>
    <s v="LANL"/>
    <s v="I&amp;C"/>
  </r>
  <r>
    <x v="178"/>
    <s v="Switch"/>
    <x v="900"/>
    <s v="Current"/>
    <n v="5.0999999999999996"/>
    <s v="I&amp;C"/>
  </r>
  <r>
    <x v="178"/>
    <s v="Switch"/>
    <x v="901"/>
    <s v="Current High"/>
    <n v="5.0999999999999996"/>
    <s v="I&amp;C"/>
  </r>
  <r>
    <x v="178"/>
    <s v="Switch"/>
    <x v="902"/>
    <s v="Current High or Low"/>
    <n v="5.0999999999999996"/>
    <s v="I&amp;C"/>
  </r>
  <r>
    <x v="178"/>
    <s v="Switch"/>
    <x v="903"/>
    <s v="Current Low"/>
    <n v="5.0999999999999996"/>
    <s v="I&amp;C"/>
  </r>
  <r>
    <x v="178"/>
    <s v="Switch"/>
    <x v="904"/>
    <s v="Power"/>
    <n v="5.0999999999999996"/>
    <s v="I&amp;C"/>
  </r>
  <r>
    <x v="178"/>
    <s v="Switch"/>
    <x v="905"/>
    <s v="Power High"/>
    <n v="5.0999999999999996"/>
    <s v="I&amp;C"/>
  </r>
  <r>
    <x v="178"/>
    <s v="Switch"/>
    <x v="906"/>
    <s v="Power High or Low"/>
    <n v="5.0999999999999996"/>
    <s v="I&amp;C"/>
  </r>
  <r>
    <x v="178"/>
    <s v="Switch"/>
    <x v="907"/>
    <s v="Power Low"/>
    <n v="5.0999999999999996"/>
    <s v="I&amp;C"/>
  </r>
  <r>
    <x v="178"/>
    <s v="Switch"/>
    <x v="908"/>
    <s v="Indicating Time"/>
    <n v="5.0999999999999996"/>
    <s v="I&amp;C"/>
  </r>
  <r>
    <x v="178"/>
    <s v="Switch"/>
    <x v="909"/>
    <s v="Timer"/>
    <n v="5.0999999999999996"/>
    <s v="I&amp;C"/>
  </r>
  <r>
    <x v="178"/>
    <s v="Switch"/>
    <x v="910"/>
    <s v="Time High"/>
    <n v="5.0999999999999996"/>
    <s v="I&amp;C"/>
  </r>
  <r>
    <x v="178"/>
    <s v="Switch"/>
    <x v="911"/>
    <s v="Time High or Low"/>
    <n v="5.0999999999999996"/>
    <s v="I&amp;C"/>
  </r>
  <r>
    <x v="178"/>
    <s v="Switch"/>
    <x v="912"/>
    <s v="Time Low"/>
    <n v="5.0999999999999996"/>
    <s v="I&amp;C"/>
  </r>
  <r>
    <x v="178"/>
    <s v="Switch"/>
    <x v="913"/>
    <s v="Indicating Level"/>
    <n v="5.0999999999999996"/>
    <s v="I&amp;C"/>
  </r>
  <r>
    <x v="178"/>
    <s v="Switch"/>
    <x v="914"/>
    <s v="Level"/>
    <n v="5.0999999999999996"/>
    <s v="I&amp;C"/>
  </r>
  <r>
    <x v="178"/>
    <s v="Switch"/>
    <x v="915"/>
    <s v="Level High"/>
    <n v="5.0999999999999996"/>
    <s v="I&amp;C"/>
  </r>
  <r>
    <x v="178"/>
    <s v="Switch"/>
    <x v="916"/>
    <s v="Level High-High"/>
    <n v="5.0999999999999996"/>
    <s v="I&amp;C"/>
  </r>
  <r>
    <x v="178"/>
    <s v="Switch"/>
    <x v="917"/>
    <s v="Level High or Low"/>
    <n v="5.0999999999999996"/>
    <s v="I&amp;C"/>
  </r>
  <r>
    <x v="178"/>
    <s v="Switch"/>
    <x v="918"/>
    <s v="Level Low"/>
    <n v="5.0999999999999996"/>
    <s v="I&amp;C"/>
  </r>
  <r>
    <x v="178"/>
    <s v="Switch"/>
    <x v="919"/>
    <s v="Level Low-Low"/>
    <n v="5.0999999999999996"/>
    <s v="I&amp;C"/>
  </r>
  <r>
    <x v="178"/>
    <s v="Switch"/>
    <x v="920"/>
    <s v="Indicating Moisture"/>
    <n v="5.0999999999999996"/>
    <s v="I&amp;C"/>
  </r>
  <r>
    <x v="178"/>
    <s v="Switch"/>
    <x v="921"/>
    <s v="Moisture"/>
    <n v="5.0999999999999996"/>
    <s v="I&amp;C"/>
  </r>
  <r>
    <x v="178"/>
    <s v="Switch"/>
    <x v="922"/>
    <s v="Manuel Transfer"/>
    <n v="5.0999999999999996"/>
    <s v="I&amp;C"/>
  </r>
  <r>
    <x v="178"/>
    <s v="Switch"/>
    <x v="923"/>
    <s v="Indicate Press. Diff. High"/>
    <n v="5.0999999999999996"/>
    <s v="I&amp;C"/>
  </r>
  <r>
    <x v="178"/>
    <s v="Switch"/>
    <x v="924"/>
    <s v="Indicate Press. Diff. Low"/>
    <n v="100"/>
    <s v="I&amp;C"/>
  </r>
  <r>
    <x v="178"/>
    <s v="Switch"/>
    <x v="925"/>
    <s v="Indicate Pressure Differential"/>
    <n v="5.0999999999999996"/>
    <s v="I&amp;C"/>
  </r>
  <r>
    <x v="178"/>
    <s v="Switch"/>
    <x v="926"/>
    <s v="Pressure Differential"/>
    <n v="5.0999999999999996"/>
    <s v="I&amp;C"/>
  </r>
  <r>
    <x v="178"/>
    <s v="Switch"/>
    <x v="927"/>
    <s v="Pressure Differential High"/>
    <n v="5.0999999999999996"/>
    <s v="Elec"/>
  </r>
  <r>
    <x v="178"/>
    <s v="Switch"/>
    <x v="928"/>
    <s v="Pressure Differential Low"/>
    <n v="5.0999999999999996"/>
    <s v="I&amp;C"/>
  </r>
  <r>
    <x v="178"/>
    <s v="Switch"/>
    <x v="929"/>
    <s v="Indicating Pressure"/>
    <n v="5.0999999999999996"/>
    <s v="I&amp;C"/>
  </r>
  <r>
    <x v="178"/>
    <s v="Switch"/>
    <x v="930"/>
    <s v="Pressure"/>
    <n v="5.0999999999999996"/>
    <s v="I&amp;C"/>
  </r>
  <r>
    <x v="178"/>
    <s v="Switch"/>
    <x v="931"/>
    <s v="Pressure High"/>
    <n v="5.0999999999999996"/>
    <s v="I&amp;C"/>
  </r>
  <r>
    <x v="178"/>
    <s v="Switch"/>
    <x v="932"/>
    <s v="Pressure High or Low"/>
    <n v="5.0999999999999996"/>
    <s v="I&amp;C"/>
  </r>
  <r>
    <x v="178"/>
    <s v="Switch"/>
    <x v="933"/>
    <s v="Pressure Low"/>
    <n v="5.0999999999999996"/>
    <s v="I&amp;C"/>
  </r>
  <r>
    <x v="178"/>
    <s v="Switch"/>
    <x v="934"/>
    <s v="Pressure Low-Low"/>
    <n v="5.0999999999999996"/>
    <s v="I&amp;C"/>
  </r>
  <r>
    <x v="178"/>
    <s v="Switch"/>
    <x v="935"/>
    <s v="Quantity High"/>
    <n v="5.0999999999999996"/>
    <s v="I&amp;C"/>
  </r>
  <r>
    <x v="178"/>
    <s v="Switch"/>
    <x v="936"/>
    <s v="Quantity High or Low"/>
    <n v="5.0999999999999996"/>
    <s v="I&amp;C"/>
  </r>
  <r>
    <x v="178"/>
    <s v="Switch"/>
    <x v="937"/>
    <s v="Quantity Low"/>
    <n v="5.0999999999999996"/>
    <s v="I&amp;C"/>
  </r>
  <r>
    <x v="178"/>
    <s v="Switch"/>
    <x v="938"/>
    <s v="Indicating Radiation"/>
    <n v="5.0999999999999996"/>
    <s v="I&amp;C"/>
  </r>
  <r>
    <x v="178"/>
    <s v="Switch"/>
    <x v="939"/>
    <s v="Radiation High"/>
    <n v="5.0999999999999996"/>
    <s v="I&amp;C"/>
  </r>
  <r>
    <x v="178"/>
    <s v="Switch"/>
    <x v="940"/>
    <s v="Radiation High or Low"/>
    <n v="5.0999999999999996"/>
    <s v="I&amp;C"/>
  </r>
  <r>
    <x v="178"/>
    <s v="Switch"/>
    <x v="941"/>
    <s v="Radiation Low"/>
    <n v="5.0999999999999996"/>
    <s v="I&amp;C"/>
  </r>
  <r>
    <x v="178"/>
    <s v="Switch"/>
    <x v="942"/>
    <s v="Indicating Speed"/>
    <n v="5.0999999999999996"/>
    <s v="I&amp;C"/>
  </r>
  <r>
    <x v="178"/>
    <s v="Switch"/>
    <x v="943"/>
    <s v="Pad Mounted"/>
    <n v="5.0999999999999996"/>
    <s v="I&amp;C"/>
  </r>
  <r>
    <x v="178"/>
    <s v="Switch"/>
    <x v="944"/>
    <s v="Speed"/>
    <n v="5.0999999999999996"/>
    <s v="I&amp;C"/>
  </r>
  <r>
    <x v="178"/>
    <s v="Switch"/>
    <x v="945"/>
    <s v="Speed High"/>
    <s v="LANL"/>
    <s v="I&amp;C"/>
  </r>
  <r>
    <x v="178"/>
    <s v="Switch"/>
    <x v="946"/>
    <s v="Speed High or Low"/>
    <n v="5.0999999999999996"/>
    <s v="Elec"/>
  </r>
  <r>
    <x v="178"/>
    <s v="Switch"/>
    <x v="947"/>
    <s v="Speed Low"/>
    <n v="5.0999999999999996"/>
    <s v="I&amp;C"/>
  </r>
  <r>
    <x v="178"/>
    <s v="Switch"/>
    <x v="806"/>
    <s v="Transformer"/>
    <n v="5.0999999999999996"/>
    <s v="I&amp;C"/>
  </r>
  <r>
    <x v="178"/>
    <s v="Switch"/>
    <x v="948"/>
    <s v="Vacuum"/>
    <n v="5.0999999999999996"/>
    <s v="I&amp;C"/>
  </r>
  <r>
    <x v="178"/>
    <s v="Switch"/>
    <x v="949"/>
    <s v="Generic"/>
    <s v="LANL"/>
    <s v="I&amp;C"/>
  </r>
  <r>
    <x v="178"/>
    <s v="Switch"/>
    <x v="950"/>
    <s v="Temperature Differential"/>
    <s v="LANL"/>
    <s v="Elec"/>
  </r>
  <r>
    <x v="178"/>
    <s v="Switch"/>
    <x v="951"/>
    <s v="Temp. Differential High"/>
    <s v="ASME"/>
    <s v="Elec"/>
  </r>
  <r>
    <x v="178"/>
    <s v="Switch"/>
    <x v="952"/>
    <s v="Temp. Differential Low"/>
    <n v="5.0999999999999996"/>
    <s v="I&amp;C"/>
  </r>
  <r>
    <x v="178"/>
    <s v="Switch"/>
    <x v="953"/>
    <s v="Indicating Temperature"/>
    <n v="5.0999999999999996"/>
    <s v="I&amp;C"/>
  </r>
  <r>
    <x v="178"/>
    <s v="Switch"/>
    <x v="954"/>
    <s v="Temperature"/>
    <n v="5.0999999999999996"/>
    <s v="I&amp;C"/>
  </r>
  <r>
    <x v="178"/>
    <s v="Switch"/>
    <x v="955"/>
    <s v="Temperature High"/>
    <n v="5.0999999999999996"/>
    <s v="I&amp;C"/>
  </r>
  <r>
    <x v="178"/>
    <s v="Switch"/>
    <x v="956"/>
    <s v="Temperature High or Low"/>
    <n v="5.0999999999999996"/>
    <s v="I&amp;C"/>
  </r>
  <r>
    <x v="178"/>
    <s v="Switch"/>
    <x v="957"/>
    <s v="Temperature Low"/>
    <n v="5.0999999999999996"/>
    <s v="I&amp;C"/>
  </r>
  <r>
    <x v="178"/>
    <s v="Switch"/>
    <x v="958"/>
    <s v="Indicating Vibration"/>
    <n v="5.0999999999999996"/>
    <s v="I&amp;C"/>
  </r>
  <r>
    <x v="178"/>
    <s v="Switch"/>
    <x v="959"/>
    <s v="Vibration"/>
    <n v="5.0999999999999996"/>
    <s v="I&amp;C"/>
  </r>
  <r>
    <x v="178"/>
    <s v="Switch"/>
    <x v="960"/>
    <s v="Vibration High"/>
    <n v="5.0999999999999996"/>
    <s v="I&amp;C"/>
  </r>
  <r>
    <x v="178"/>
    <s v="Switch"/>
    <x v="961"/>
    <s v="Vibration High or Low"/>
    <n v="5.0999999999999996"/>
    <s v="I&amp;C"/>
  </r>
  <r>
    <x v="178"/>
    <s v="Switch"/>
    <x v="962"/>
    <s v="Vibration Low"/>
    <n v="5.0999999999999996"/>
    <s v="I&amp;C"/>
  </r>
  <r>
    <x v="178"/>
    <s v="Switch"/>
    <x v="963"/>
    <s v="Force Differential High"/>
    <n v="5.0999999999999996"/>
    <s v="I&amp;C"/>
  </r>
  <r>
    <x v="178"/>
    <s v="Switch"/>
    <x v="964"/>
    <s v="Force Differential Low"/>
    <n v="5.0999999999999996"/>
    <s v="I&amp;C"/>
  </r>
  <r>
    <x v="178"/>
    <s v="Switch"/>
    <x v="965"/>
    <s v="Indicating Weight or Force"/>
    <n v="5.0999999999999996"/>
    <s v="I&amp;C"/>
  </r>
  <r>
    <x v="178"/>
    <s v="Switch"/>
    <x v="966"/>
    <s v="Weight or Force High"/>
    <n v="5.0999999999999996"/>
    <s v="I&amp;C"/>
  </r>
  <r>
    <x v="178"/>
    <s v="Switch"/>
    <x v="967"/>
    <s v="Weight or Force High or Low"/>
    <n v="5.0999999999999996"/>
    <s v="I&amp;C"/>
  </r>
  <r>
    <x v="178"/>
    <s v="Switch"/>
    <x v="968"/>
    <s v="Weight or Force Low"/>
    <n v="5.0999999999999996"/>
    <s v="I&amp;C"/>
  </r>
  <r>
    <x v="178"/>
    <s v="Switch"/>
    <x v="969"/>
    <s v="Indicating Special"/>
    <n v="5.0999999999999996"/>
    <s v="I&amp;C"/>
  </r>
  <r>
    <x v="178"/>
    <s v="Switch"/>
    <x v="364"/>
    <s v="Tamper (TA-55 Only)"/>
    <n v="5.0999999999999996"/>
    <s v="I&amp;C"/>
  </r>
  <r>
    <x v="178"/>
    <s v="Switch"/>
    <x v="970"/>
    <s v="Presence or State High"/>
    <n v="5.0999999999999996"/>
    <s v="I&amp;C"/>
  </r>
  <r>
    <x v="178"/>
    <s v="Switch"/>
    <x v="971"/>
    <s v="Presence or State Low"/>
    <s v="LANL"/>
    <s v="I&amp;C"/>
  </r>
  <r>
    <x v="178"/>
    <s v="Switch"/>
    <x v="972"/>
    <s v="Deviation High"/>
    <n v="5.0999999999999996"/>
    <s v="Fire Prot"/>
  </r>
  <r>
    <x v="178"/>
    <s v="Switch"/>
    <x v="973"/>
    <s v="Deviation Low"/>
    <n v="5.0999999999999996"/>
    <s v="I&amp;C"/>
  </r>
  <r>
    <x v="178"/>
    <s v="Switch"/>
    <x v="974"/>
    <s v="Indicating Zone or Position"/>
    <n v="5.0999999999999996"/>
    <s v="I&amp;C"/>
  </r>
  <r>
    <x v="178"/>
    <s v="Switch"/>
    <x v="975"/>
    <s v="Position "/>
    <n v="5.0999999999999996"/>
    <s v="I&amp;C"/>
  </r>
  <r>
    <x v="178"/>
    <s v="Switch"/>
    <x v="976"/>
    <s v="Position Closed"/>
    <n v="5.0999999999999996"/>
    <s v="I&amp;C"/>
  </r>
  <r>
    <x v="178"/>
    <s v="Switch"/>
    <x v="977"/>
    <s v="Position High"/>
    <n v="5.0999999999999996"/>
    <s v="I&amp;C"/>
  </r>
  <r>
    <x v="178"/>
    <s v="Switch"/>
    <x v="978"/>
    <s v="Position High or Low"/>
    <n v="5.0999999999999996"/>
    <s v="I&amp;C"/>
  </r>
  <r>
    <x v="178"/>
    <s v="Switch"/>
    <x v="979"/>
    <s v="Position Low"/>
    <n v="5.0999999999999996"/>
    <s v="I&amp;C"/>
  </r>
  <r>
    <x v="179"/>
    <s v="System"/>
    <x v="980"/>
    <s v="Static VAR Compensator"/>
    <n v="5.0999999999999996"/>
    <s v="I&amp;C"/>
  </r>
  <r>
    <x v="179"/>
    <s v="System"/>
    <x v="442"/>
    <s v="One entry for all equip in sys"/>
    <s v="ASME"/>
    <s v="All"/>
  </r>
  <r>
    <x v="180"/>
    <s v="Table"/>
    <x v="981"/>
    <s v="Platform (Fixed/Moved)"/>
    <n v="5.0999999999999996"/>
    <s v="I&amp;C"/>
  </r>
  <r>
    <x v="180"/>
    <s v="Table"/>
    <x v="982"/>
    <s v="Table (Not Lift)"/>
    <s v="IEEE519"/>
    <s v="El Util Dwgs"/>
  </r>
  <r>
    <x v="180"/>
    <s v="Table"/>
    <x v="983"/>
    <s v="Turntable"/>
    <s v="ASME"/>
    <s v="El Util Dwgs"/>
  </r>
  <r>
    <x v="181"/>
    <s v="Tank"/>
    <x v="984"/>
    <s v="Acid or Chemical"/>
    <s v="LANL"/>
    <s v="C/S/Arch"/>
  </r>
  <r>
    <x v="181"/>
    <s v="Tank"/>
    <x v="985"/>
    <s v="Compressed Air"/>
    <s v="LANL"/>
    <s v="Mech"/>
  </r>
  <r>
    <x v="181"/>
    <s v="Tank"/>
    <x v="986"/>
    <s v="Condensate Flash"/>
    <s v="LANL"/>
    <s v="C/S/Arch"/>
  </r>
  <r>
    <x v="181"/>
    <s v="Tank"/>
    <x v="117"/>
    <s v="Pyrex Vertical Columns"/>
    <s v="LANL"/>
    <s v="Mech"/>
  </r>
  <r>
    <x v="181"/>
    <s v="Tank"/>
    <x v="987"/>
    <s v="Chemical Injection"/>
    <s v="LANL"/>
    <s v="Mech"/>
  </r>
  <r>
    <x v="181"/>
    <s v="Tank"/>
    <x v="988"/>
    <s v="Condensate Steam"/>
    <s v="LANL"/>
    <s v="Mech"/>
  </r>
  <r>
    <x v="181"/>
    <s v="Tank"/>
    <x v="989"/>
    <s v="Condensate Water"/>
    <s v="LANL"/>
    <s v="Mech"/>
  </r>
  <r>
    <x v="181"/>
    <s v="Tank"/>
    <x v="990"/>
    <s v="Effluent"/>
    <s v="LANL"/>
    <s v="Mech"/>
  </r>
  <r>
    <x v="181"/>
    <s v="Tank"/>
    <x v="991"/>
    <s v="Fuel"/>
    <s v="LANL"/>
    <s v="Mech"/>
  </r>
  <r>
    <x v="181"/>
    <s v="Tank"/>
    <x v="992"/>
    <s v="Glycol"/>
    <s v="LANL"/>
    <s v="Mech"/>
  </r>
  <r>
    <x v="181"/>
    <s v="Tank"/>
    <x v="993"/>
    <s v="Hydraulic Pressure"/>
    <s v="LANL"/>
    <s v="Mech"/>
  </r>
  <r>
    <x v="181"/>
    <s v="Tank"/>
    <x v="994"/>
    <s v="Tank"/>
    <s v="LANL"/>
    <s v="Mech"/>
  </r>
  <r>
    <x v="181"/>
    <s v="Tank"/>
    <x v="995"/>
    <s v="Oil"/>
    <s v="LANL"/>
    <s v="Mech"/>
  </r>
  <r>
    <x v="181"/>
    <s v="Tank"/>
    <x v="996"/>
    <s v="Potable Water Storage"/>
    <n v="803.1"/>
    <s v="Mech"/>
  </r>
  <r>
    <x v="181"/>
    <s v="Tank"/>
    <x v="997"/>
    <s v="Refrigeration"/>
    <s v="LANL"/>
    <s v="Mech"/>
  </r>
  <r>
    <x v="181"/>
    <s v="Tank"/>
    <x v="998"/>
    <s v="Retention or Storage"/>
    <s v="LANL"/>
    <s v="Mech"/>
  </r>
  <r>
    <x v="181"/>
    <s v="Tank"/>
    <x v="999"/>
    <s v="Separator Air (F01 typically uses SEPART/SEP)"/>
    <s v="LANL"/>
    <s v="Mech"/>
  </r>
  <r>
    <x v="181"/>
    <s v="Tank"/>
    <x v="1000"/>
    <s v="Vacuum"/>
    <s v="LANL"/>
    <s v="Mech"/>
  </r>
  <r>
    <x v="181"/>
    <s v="Tank"/>
    <x v="1001"/>
    <s v="Water, Chilled or Cooling"/>
    <s v="LANL"/>
    <s v="Mech"/>
  </r>
  <r>
    <x v="181"/>
    <s v="Tank"/>
    <x v="1002"/>
    <s v="Water, Deionized/Demineralization"/>
    <s v="LANL"/>
    <s v="Mech"/>
  </r>
  <r>
    <x v="181"/>
    <s v="Tank"/>
    <x v="1003"/>
    <s v="Water Hot"/>
    <s v="LANL"/>
    <s v="Mech"/>
  </r>
  <r>
    <x v="181"/>
    <s v="Tank"/>
    <x v="1004"/>
    <s v="Water Sealant"/>
    <s v="LANL"/>
    <s v="Mech"/>
  </r>
  <r>
    <x v="181"/>
    <s v="Tank"/>
    <x v="1005"/>
    <s v="Waste Treatment"/>
    <s v="LANL"/>
    <s v="Mech"/>
  </r>
  <r>
    <x v="181"/>
    <s v="Tank"/>
    <x v="1006"/>
    <s v="Expansion"/>
    <s v="LANL"/>
    <s v="Mech"/>
  </r>
  <r>
    <x v="181"/>
    <s v="Tank"/>
    <x v="1007"/>
    <s v="Vessel Pressure"/>
    <s v="LANL"/>
    <s v="Mech"/>
  </r>
  <r>
    <x v="182"/>
    <s v="Test"/>
    <x v="1008"/>
    <s v="Set/Relay/Overload/Circ. Breaker"/>
    <s v="LANL"/>
    <s v="Mech"/>
  </r>
  <r>
    <x v="182"/>
    <s v="Test"/>
    <x v="1009"/>
    <s v="Balance  "/>
    <s v="LANL"/>
    <s v="Mech"/>
  </r>
  <r>
    <x v="182"/>
    <s v="Test"/>
    <x v="1010"/>
    <s v="Pressure Test Rig"/>
    <s v="LANL"/>
    <s v="Mech"/>
  </r>
  <r>
    <x v="182"/>
    <s v="Test"/>
    <x v="1011"/>
    <s v="Torque"/>
    <s v="LANL"/>
    <s v="M&amp;TE"/>
  </r>
  <r>
    <x v="182"/>
    <s v="Test"/>
    <x v="1012"/>
    <s v="Equipment (for no specific)"/>
    <s v="LANL"/>
    <s v="M&amp;TE"/>
  </r>
  <r>
    <x v="182"/>
    <s v="Test"/>
    <x v="1013"/>
    <s v="Wig-wag Gate, Tool"/>
    <s v="LANL"/>
    <s v="M&amp;TE"/>
  </r>
  <r>
    <x v="183"/>
    <s v="Transmission &amp; Distribution"/>
    <x v="1014"/>
    <s v="Circuit, Electric, Overhead"/>
    <s v="ASME"/>
    <s v="M&amp;TE"/>
  </r>
  <r>
    <x v="183"/>
    <s v="Transmission &amp; Distribution"/>
    <x v="1015"/>
    <s v="Circuit , Electric, Underground"/>
    <s v="LANL"/>
    <s v="M&amp;TE"/>
  </r>
  <r>
    <x v="183"/>
    <s v="Transmission &amp; Distribution"/>
    <x v="1016"/>
    <s v="Line, Electric, Transmission"/>
    <s v="LANL"/>
    <s v="C/S/Arch"/>
  </r>
  <r>
    <x v="183"/>
    <s v="Transmission &amp; Distribution"/>
    <x v="1017"/>
    <s v="Pole, Electrical Distribution"/>
    <s v="LANL"/>
    <s v="Elec"/>
  </r>
  <r>
    <x v="184"/>
    <s v="Totalizer"/>
    <x v="1018"/>
    <s v="Voltage"/>
    <s v="LANL"/>
    <s v="Elec"/>
  </r>
  <r>
    <x v="184"/>
    <s v="Totalizer"/>
    <x v="1019"/>
    <s v="Flow"/>
    <s v="LANL"/>
    <s v="El Util Dwgs"/>
  </r>
  <r>
    <x v="184"/>
    <s v="Totalizer"/>
    <x v="1020"/>
    <s v="Current"/>
    <n v="5.0999999999999996"/>
    <s v="Process"/>
  </r>
  <r>
    <x v="184"/>
    <s v="Totalizer"/>
    <x v="1021"/>
    <s v="Power, Watt-Hour"/>
    <n v="5.0999999999999996"/>
    <s v="I&amp;C"/>
  </r>
  <r>
    <x v="184"/>
    <s v="Totalizer"/>
    <x v="1022"/>
    <s v="Time"/>
    <n v="5.0999999999999996"/>
    <s v="I&amp;C"/>
  </r>
  <r>
    <x v="185"/>
    <s v="Tower"/>
    <x v="1023"/>
    <s v="Cooling"/>
    <n v="5.0999999999999996"/>
    <s v="I&amp;C"/>
  </r>
  <r>
    <x v="185"/>
    <s v="Tower"/>
    <x v="1024"/>
    <s v="Electric PNM LA"/>
    <n v="5.0999999999999996"/>
    <s v="I&amp;C"/>
  </r>
  <r>
    <x v="185"/>
    <s v="Tower"/>
    <x v="1025"/>
    <s v="Electric PNM MP"/>
    <s v="LANL"/>
    <s v="I&amp;C"/>
  </r>
  <r>
    <x v="185"/>
    <s v="Tower"/>
    <x v="1026"/>
    <s v="Electric PNM NL"/>
    <s v="LANL"/>
    <s v="Mech"/>
  </r>
  <r>
    <x v="185"/>
    <s v="Tower"/>
    <x v="1027"/>
    <s v="Electric PNM TE"/>
    <s v="LANL"/>
    <s v="El Util Dwgs"/>
  </r>
  <r>
    <x v="186"/>
    <s v="Tractor"/>
    <x v="1028"/>
    <s v="Large Front End Loaders/Dozers"/>
    <s v="LANL"/>
    <s v="El Util Dwgs"/>
  </r>
  <r>
    <x v="186"/>
    <s v="Tractor"/>
    <x v="1029"/>
    <s v="Riding/Walking Mowers"/>
    <s v="LANL"/>
    <s v="El Util Dwgs"/>
  </r>
  <r>
    <x v="186"/>
    <s v="Tractor"/>
    <x v="1030"/>
    <s v="Trencher"/>
    <s v="LANL"/>
    <s v="Mobile Eq"/>
  </r>
  <r>
    <x v="186"/>
    <s v="Tractor"/>
    <x v="1031"/>
    <s v="Generic"/>
    <s v="LANL"/>
    <s v="Mobile Eq"/>
  </r>
  <r>
    <x v="187"/>
    <s v="Trap"/>
    <x v="1032"/>
    <s v="Grease"/>
    <s v="LANL"/>
    <s v="Mobile Eq"/>
  </r>
  <r>
    <x v="187"/>
    <s v="Trap"/>
    <x v="1033"/>
    <s v="Generic"/>
    <s v="LANL"/>
    <s v="Mobile Eq"/>
  </r>
  <r>
    <x v="187"/>
    <s v="Trap"/>
    <x v="1034"/>
    <s v="Primer"/>
    <s v="LANL"/>
    <s v="Mobile Eq"/>
  </r>
  <r>
    <x v="187"/>
    <s v="Trap"/>
    <x v="1035"/>
    <s v="Steam"/>
    <n v="803.1"/>
    <s v="Mech"/>
  </r>
  <r>
    <x v="188"/>
    <s v="Trailer"/>
    <x v="1036"/>
    <s v="Box"/>
    <s v="LANL"/>
    <s v="Mech"/>
  </r>
  <r>
    <x v="188"/>
    <s v="Trailer"/>
    <x v="1037"/>
    <s v="Dump"/>
    <s v="LANL"/>
    <s v="Mech"/>
  </r>
  <r>
    <x v="188"/>
    <s v="Trailer"/>
    <x v="1038"/>
    <s v="Flatbed"/>
    <s v="LANL"/>
    <s v="Mech"/>
  </r>
  <r>
    <x v="188"/>
    <s v="Trailer"/>
    <x v="1039"/>
    <s v="Generic"/>
    <s v="LANL"/>
    <s v="C/S/Arch"/>
  </r>
  <r>
    <x v="189"/>
    <s v="Trolley"/>
    <x v="1040"/>
    <s v="Trolley"/>
    <s v="ASME"/>
    <s v="Mech"/>
  </r>
  <r>
    <x v="189"/>
    <s v="Trolley"/>
    <x v="1041"/>
    <s v="Tunnel"/>
    <s v="ASME"/>
    <s v="Mobile Eq"/>
  </r>
  <r>
    <x v="190"/>
    <s v="Truck"/>
    <x v="1042"/>
    <s v="Enclosed Cargo Boxes"/>
    <s v="ASME"/>
    <s v="Mobile Eq"/>
  </r>
  <r>
    <x v="190"/>
    <s v="Truck"/>
    <x v="1043"/>
    <s v="Dump"/>
    <s v="LANL"/>
    <s v="Mech"/>
  </r>
  <r>
    <x v="190"/>
    <s v="Truck"/>
    <x v="1044"/>
    <s v="Flatbed"/>
    <s v="LANL"/>
    <s v="Mobile Eq"/>
  </r>
  <r>
    <x v="190"/>
    <s v="Truck"/>
    <x v="1045"/>
    <s v="For Refueling Equipment"/>
    <s v="LANL"/>
    <s v=" Mobile Eq"/>
  </r>
  <r>
    <x v="190"/>
    <s v="Truck"/>
    <x v="1046"/>
    <s v="Pickup"/>
    <s v="LANL"/>
    <s v="Mobile Eq"/>
  </r>
  <r>
    <x v="190"/>
    <s v="Truck"/>
    <x v="1047"/>
    <s v="Semi-Truck Tractor"/>
    <s v="LANL"/>
    <s v="Mobile Eq"/>
  </r>
  <r>
    <x v="190"/>
    <s v="Truck"/>
    <x v="1048"/>
    <s v="Generic"/>
    <s v="LANL"/>
    <s v=" Mobile Eq"/>
  </r>
  <r>
    <x v="190"/>
    <s v="Truck"/>
    <x v="579"/>
    <s v="Tube (Delivery of Gases)"/>
    <s v="LANL"/>
    <s v=" Mobile Eq"/>
  </r>
  <r>
    <x v="190"/>
    <s v="Truck"/>
    <x v="1049"/>
    <s v="ATV's, Side-by-Sides"/>
    <s v="LANL"/>
    <s v=" Mobile Eq"/>
  </r>
  <r>
    <x v="191"/>
    <s v="Test Table"/>
    <x v="1050"/>
    <s v="Test Table"/>
    <s v="LANL"/>
    <s v="Projects"/>
  </r>
  <r>
    <x v="192"/>
    <s v="Tumbler"/>
    <x v="1051"/>
    <s v="Drum"/>
    <s v="LANL"/>
    <s v="Process"/>
  </r>
  <r>
    <x v="193"/>
    <s v="Turbine"/>
    <x v="1052"/>
    <s v="Steam Driven"/>
    <s v="LANL"/>
    <s v="Mech"/>
  </r>
  <r>
    <x v="193"/>
    <s v="Turbine"/>
    <x v="1053"/>
    <s v="Generic"/>
    <s v="ASME"/>
    <s v="Mech"/>
  </r>
  <r>
    <x v="194"/>
    <s v="Uninterruptible Power Supply"/>
    <x v="1054"/>
    <s v="Uninterruptible Power Supply"/>
    <s v="LANL"/>
    <s v="Process"/>
  </r>
  <r>
    <x v="195"/>
    <s v="Valve"/>
    <x v="1055"/>
    <s v="Electrical Operated"/>
    <s v="ASME"/>
    <s v="Mech"/>
  </r>
  <r>
    <x v="195"/>
    <s v="Valve"/>
    <x v="1056"/>
    <s v="Automatic Air Vent (Hydronic)"/>
    <n v="1100"/>
    <s v="Mech"/>
  </r>
  <r>
    <x v="195"/>
    <s v="Valve"/>
    <x v="1057"/>
    <s v="Automatic Fixture Control"/>
    <n v="803.1"/>
    <s v="Mech"/>
  </r>
  <r>
    <x v="195"/>
    <s v="Valve"/>
    <x v="1058"/>
    <s v="Air Operated, Ball"/>
    <s v="LANL"/>
    <s v="Mech"/>
  </r>
  <r>
    <x v="195"/>
    <s v="Valve"/>
    <x v="1059"/>
    <s v="Air Operated (TA-55 Only)"/>
    <s v="LANL"/>
    <s v="Mech"/>
  </r>
  <r>
    <x v="195"/>
    <s v="Valve"/>
    <x v="1060"/>
    <s v="Air Relief"/>
    <s v="AWWA"/>
    <s v="Mech"/>
  </r>
  <r>
    <x v="195"/>
    <s v="Valve"/>
    <x v="1061"/>
    <s v="Backflow Preventer"/>
    <s v="LANL"/>
    <s v="Mech"/>
  </r>
  <r>
    <x v="195"/>
    <s v="Valve"/>
    <x v="1062"/>
    <s v="Ball, Trunnion"/>
    <s v="AWWA"/>
    <s v="Mech"/>
  </r>
  <r>
    <x v="195"/>
    <s v="Valve"/>
    <x v="1063"/>
    <s v="Control (Generic)"/>
    <n v="803.1"/>
    <s v="Mech"/>
  </r>
  <r>
    <x v="195"/>
    <s v="Valve"/>
    <x v="1064"/>
    <s v="Check"/>
    <s v="LANL"/>
    <s v="Mech"/>
  </r>
  <r>
    <x v="195"/>
    <s v="Valve"/>
    <x v="1065"/>
    <s v="Control Flow"/>
    <n v="5.0999999999999996"/>
    <s v="Mech"/>
  </r>
  <r>
    <x v="195"/>
    <s v="Valve"/>
    <x v="1066"/>
    <s v="Control Indicating Flow"/>
    <s v="LANL"/>
    <s v="Mech"/>
  </r>
  <r>
    <x v="195"/>
    <s v="Valve"/>
    <x v="1067"/>
    <s v="Gate"/>
    <n v="5.0999999999999996"/>
    <s v="Mech"/>
  </r>
  <r>
    <x v="195"/>
    <s v="Valve"/>
    <x v="1068"/>
    <s v="Hand"/>
    <n v="5.0999999999999996"/>
    <s v="Mech"/>
  </r>
  <r>
    <x v="195"/>
    <s v="Valve"/>
    <x v="1069"/>
    <s v="Control Timed"/>
    <n v="5.0999999999999996"/>
    <s v="Mech"/>
  </r>
  <r>
    <x v="195"/>
    <s v="Valve"/>
    <x v="1070"/>
    <s v="Key Natural Gas"/>
    <s v="LANL"/>
    <s v="Mech"/>
  </r>
  <r>
    <x v="195"/>
    <s v="Valve"/>
    <x v="1071"/>
    <s v="Level Control"/>
    <n v="5.0999999999999996"/>
    <s v="Mech"/>
  </r>
  <r>
    <x v="195"/>
    <s v="Valve"/>
    <x v="1072"/>
    <s v="Needle"/>
    <s v="LANL"/>
    <s v="Mech"/>
  </r>
  <r>
    <x v="195"/>
    <s v="Valve"/>
    <x v="1073"/>
    <s v="Control Pressure"/>
    <n v="5.0999999999999996"/>
    <s v="Mech"/>
  </r>
  <r>
    <x v="195"/>
    <s v="Valve"/>
    <x v="1074"/>
    <s v="Control Differential Pressure"/>
    <n v="5.0999999999999996"/>
    <s v="Mech"/>
  </r>
  <r>
    <x v="195"/>
    <s v="Valve"/>
    <x v="626"/>
    <s v="Pressure Regulating Device"/>
    <n v="5.0999999999999996"/>
    <s v="Mech"/>
  </r>
  <r>
    <x v="195"/>
    <s v="Valve"/>
    <x v="1075"/>
    <s v="Pressure Relief (preferred acronym for all relief valves – not safety valves) Some legacy use for Pressure Reducing Valves, use VPR going forward."/>
    <n v="5.0999999999999996"/>
    <s v="Mech"/>
  </r>
  <r>
    <x v="195"/>
    <s v="Valve"/>
    <x v="1076"/>
    <s v="Pressure Safety"/>
    <s v="LANL"/>
    <s v="Mech"/>
  </r>
  <r>
    <x v="195"/>
    <s v="Valve"/>
    <x v="1077"/>
    <s v="Residual Pressure"/>
    <s v="LANL"/>
    <s v="Mech"/>
  </r>
  <r>
    <x v="195"/>
    <s v="Valve"/>
    <x v="1078"/>
    <s v="Regulator, Steam"/>
    <n v="5.0999999999999996"/>
    <s v="Mech"/>
  </r>
  <r>
    <x v="195"/>
    <s v="Valve"/>
    <x v="1079"/>
    <s v="Control Speed"/>
    <n v="5.0999999999999996"/>
    <s v="Mech"/>
  </r>
  <r>
    <x v="195"/>
    <s v="Valve"/>
    <x v="1080"/>
    <s v="Solenoid"/>
    <s v="LANL"/>
    <s v="Mech"/>
  </r>
  <r>
    <x v="195"/>
    <s v="Valve"/>
    <x v="1081"/>
    <s v="Control Temperature"/>
    <n v="5.0999999999999996"/>
    <s v="Mech"/>
  </r>
  <r>
    <x v="195"/>
    <s v="Valve"/>
    <x v="1082"/>
    <s v="Control Differential Temperature"/>
    <s v="LANL"/>
    <s v="Mech"/>
  </r>
  <r>
    <x v="195"/>
    <s v="Valve"/>
    <x v="1083"/>
    <s v="Temperature Safety Valve"/>
    <n v="5.0999999999999996"/>
    <s v="Mech"/>
  </r>
  <r>
    <x v="195"/>
    <s v="Valve"/>
    <x v="1084"/>
    <s v="Valve, Hand Valve"/>
    <n v="5.0999999999999996"/>
    <s v="Mech"/>
  </r>
  <r>
    <x v="195"/>
    <s v="Valve"/>
    <x v="1085"/>
    <s v="Gate Aeration Basin"/>
    <n v="5.0999999999999996"/>
    <s v="Mech"/>
  </r>
  <r>
    <x v="195"/>
    <s v="Valve"/>
    <x v="1086"/>
    <s v="Block"/>
    <n v="803.1"/>
    <s v="Mech"/>
  </r>
  <r>
    <x v="195"/>
    <s v="Valve"/>
    <x v="1087"/>
    <s v="Burner Gas"/>
    <s v="LANL"/>
    <s v="Mech"/>
  </r>
  <r>
    <x v="195"/>
    <s v="Valve"/>
    <x v="1088"/>
    <s v="Vacuum Breaker"/>
    <s v="LANL"/>
    <s v="Mech"/>
  </r>
  <r>
    <x v="195"/>
    <s v="Valve"/>
    <x v="1089"/>
    <s v="Burner Oil"/>
    <s v="LANL"/>
    <s v="Mech"/>
  </r>
  <r>
    <x v="195"/>
    <s v="Valve"/>
    <x v="1090"/>
    <s v="Block Water"/>
    <s v="LANL"/>
    <s v="Mech"/>
  </r>
  <r>
    <x v="195"/>
    <s v="Valve"/>
    <x v="1091"/>
    <s v="Valve, check (historical) Use CV "/>
    <s v="LANL"/>
    <s v="Mech"/>
  </r>
  <r>
    <x v="195"/>
    <s v="Valve"/>
    <x v="349"/>
    <s v="Vent"/>
    <s v="LANL"/>
    <s v="Mech"/>
  </r>
  <r>
    <x v="195"/>
    <s v="Valve"/>
    <x v="1092"/>
    <s v="Gate Equalization Basin"/>
    <s v="LANL"/>
    <s v="Mech"/>
  </r>
  <r>
    <x v="195"/>
    <s v="Valve"/>
    <x v="1093"/>
    <s v="Motor Operated"/>
    <s v="LANL"/>
    <s v="Mech"/>
  </r>
  <r>
    <x v="195"/>
    <s v="Valve"/>
    <x v="1094"/>
    <s v="Pressure Reducing"/>
    <s v="LANL"/>
    <s v="Mech"/>
  </r>
  <r>
    <x v="195"/>
    <s v="Valve"/>
    <x v="1095"/>
    <s v="Control Force"/>
    <s v="LANL"/>
    <s v="Mech"/>
  </r>
  <r>
    <x v="195"/>
    <s v="Valve"/>
    <x v="1096"/>
    <s v="Control Force Differential"/>
    <s v="LANL"/>
    <s v="Mech"/>
  </r>
  <r>
    <x v="195"/>
    <s v="Valve"/>
    <x v="1097"/>
    <s v="Control Force or Position"/>
    <s v="LANL"/>
    <s v="Mech"/>
  </r>
  <r>
    <x v="195"/>
    <s v="Valve"/>
    <x v="1098"/>
    <s v="Control Deviation"/>
    <n v="5.0999999999999996"/>
    <s v="Mech"/>
  </r>
  <r>
    <x v="196"/>
    <s v="Vibrator"/>
    <x v="1099"/>
    <s v="Vibrator"/>
    <n v="5.0999999999999996"/>
    <s v="Mech"/>
  </r>
  <r>
    <x v="197"/>
    <s v="Wall"/>
    <x v="367"/>
    <s v="Construction"/>
    <n v="5.0999999999999996"/>
    <s v="Mech"/>
  </r>
  <r>
    <x v="197"/>
    <s v="Wall"/>
    <x v="97"/>
    <s v="Finish"/>
    <n v="5.0999999999999996"/>
    <s v="Mech"/>
  </r>
  <r>
    <x v="198"/>
    <s v="Water"/>
    <x v="1100"/>
    <s v="Demineralizer"/>
    <s v="LANL"/>
    <s v="Mech"/>
  </r>
  <r>
    <x v="198"/>
    <s v="Water"/>
    <x v="1101"/>
    <s v="Deionized, Water Unit"/>
    <s v="LANL"/>
    <s v="Mech"/>
  </r>
  <r>
    <x v="198"/>
    <s v="Water"/>
    <x v="1102"/>
    <s v="Water Softener"/>
    <s v="LANL"/>
    <s v="Mech"/>
  </r>
  <r>
    <x v="198"/>
    <s v="Water"/>
    <x v="1103"/>
    <s v="DI Water Ion Exchanger"/>
    <s v="LANL"/>
    <s v="C/S/Arch"/>
  </r>
  <r>
    <x v="198"/>
    <s v="Water"/>
    <x v="1104"/>
    <s v="Reverse Osmosis Unit"/>
    <s v="LANL"/>
    <s v="Mech"/>
  </r>
  <r>
    <x v="198"/>
    <s v="Water"/>
    <x v="1105"/>
    <s v="Hammer Arrestor"/>
    <s v="LANL"/>
    <s v="Mech"/>
  </r>
  <r>
    <x v="199"/>
    <s v="Weir"/>
    <x v="1106"/>
    <s v="Weir Gate, Sludge/Storm water"/>
    <s v="LANL"/>
    <s v="C/S/Arch"/>
  </r>
  <r>
    <x v="200"/>
    <s v="Well"/>
    <x v="1107"/>
    <s v="Thermal (Thermowell)"/>
    <n v="803.1"/>
    <s v="Mech"/>
  </r>
  <r>
    <x v="201"/>
    <s v="Window"/>
    <x v="1108"/>
    <s v="Skylight"/>
    <s v="LANL"/>
    <s v="Mech"/>
  </r>
  <r>
    <x v="201"/>
    <s v="Window"/>
    <x v="1109"/>
    <s v="Specialized, Shield, Vessel"/>
    <s v="LANL"/>
    <s v="Mech"/>
  </r>
  <r>
    <x v="201"/>
    <s v="Window"/>
    <x v="1110"/>
    <s v="Generic"/>
    <n v="5.0999999999999996"/>
    <s v="C/S/Arch"/>
  </r>
  <r>
    <x v="202"/>
    <s v="Cart"/>
    <x v="1111"/>
    <s v="For Transfer of Nuclear Material"/>
    <s v="LANL"/>
    <s v="Mobile Eq"/>
  </r>
  <r>
    <x v="203"/>
    <s v="Transformer"/>
    <x v="1112"/>
    <s v="Induction Heating"/>
    <s v="ASME"/>
    <s v="C/S/Arch"/>
  </r>
  <r>
    <x v="203"/>
    <s v="Transformer"/>
    <x v="1113"/>
    <s v="Transformer"/>
    <n v="803.1"/>
    <s v="Elec"/>
  </r>
  <r>
    <x v="203"/>
    <s v="Transformer"/>
    <x v="1114"/>
    <s v="Distribution (MV)"/>
    <s v="LANL"/>
    <s v="C/S/Arch"/>
  </r>
  <r>
    <x v="203"/>
    <s v="Transformer"/>
    <x v="1115"/>
    <s v="Power (HV)"/>
    <s v="LANL"/>
    <s v="El Util Dwgs"/>
  </r>
  <r>
    <x v="203"/>
    <s v="Transformer"/>
    <x v="1116"/>
    <s v="Rectifier"/>
    <s v="LANL"/>
    <s v="Elec"/>
  </r>
  <r>
    <x v="204"/>
    <s v="Transmitter"/>
    <x v="1117"/>
    <s v="Pulse"/>
    <s v="LANL"/>
    <s v="Elec"/>
  </r>
  <r>
    <x v="204"/>
    <s v="Transmitter"/>
    <x v="1118"/>
    <s v="Indicating Analyzer"/>
    <s v="LANL"/>
    <s v="Elec"/>
  </r>
  <r>
    <x v="204"/>
    <s v="Transmitter"/>
    <x v="1119"/>
    <s v="Recording Analyzer"/>
    <s v="LANL"/>
    <s v="El Util Dwgs"/>
  </r>
  <r>
    <x v="204"/>
    <s v="Transmitter"/>
    <x v="1120"/>
    <s v="Analyzer"/>
    <n v="803.1"/>
    <s v="I&amp;C"/>
  </r>
  <r>
    <x v="204"/>
    <s v="Transmitter"/>
    <x v="1121"/>
    <s v="Indicating Burner"/>
    <n v="5.0999999999999996"/>
    <s v="Elec"/>
  </r>
  <r>
    <x v="204"/>
    <s v="Transmitter"/>
    <x v="1122"/>
    <s v="Recording Burner"/>
    <n v="5.0999999999999996"/>
    <s v="I&amp;C"/>
  </r>
  <r>
    <x v="204"/>
    <s v="Transmitter"/>
    <x v="1123"/>
    <s v="Burner"/>
    <n v="5.0999999999999996"/>
    <s v="I&amp;C"/>
  </r>
  <r>
    <x v="204"/>
    <s v="Transmitter"/>
    <x v="1124"/>
    <s v="Indicating Conductivity"/>
    <n v="5.0999999999999996"/>
    <s v="I&amp;C"/>
  </r>
  <r>
    <x v="204"/>
    <s v="Transmitter"/>
    <x v="1125"/>
    <s v="Conductivity"/>
    <n v="5.0999999999999996"/>
    <s v="I&amp;C"/>
  </r>
  <r>
    <x v="204"/>
    <s v="Transmitter"/>
    <x v="1126"/>
    <s v="Indicating Voltage"/>
    <n v="5.0999999999999996"/>
    <s v="I&amp;C"/>
  </r>
  <r>
    <x v="204"/>
    <s v="Transmitter"/>
    <x v="1127"/>
    <s v="Recording Voltage"/>
    <n v="5.0999999999999996"/>
    <s v="I&amp;C"/>
  </r>
  <r>
    <x v="204"/>
    <s v="Transmitter"/>
    <x v="1128"/>
    <s v="Voltage"/>
    <n v="5.0999999999999996"/>
    <s v="I&amp;C"/>
  </r>
  <r>
    <x v="204"/>
    <s v="Transmitter"/>
    <x v="1129"/>
    <s v="Flow Ratio"/>
    <n v="5.0999999999999996"/>
    <s v="I&amp;C"/>
  </r>
  <r>
    <x v="204"/>
    <s v="Transmitter"/>
    <x v="1130"/>
    <s v="Indicating Flow"/>
    <n v="5.0999999999999996"/>
    <s v="I&amp;C"/>
  </r>
  <r>
    <x v="204"/>
    <s v="Transmitter"/>
    <x v="1131"/>
    <s v="Indication Flow Quantity"/>
    <n v="5.0999999999999996"/>
    <s v="I&amp;C"/>
  </r>
  <r>
    <x v="204"/>
    <s v="Transmitter"/>
    <x v="1132"/>
    <s v="Flow Totalizer"/>
    <n v="5.0999999999999996"/>
    <s v="I&amp;C"/>
  </r>
  <r>
    <x v="204"/>
    <s v="Transmitter"/>
    <x v="1133"/>
    <s v="Recording Flow"/>
    <n v="5.0999999999999996"/>
    <s v="I&amp;C"/>
  </r>
  <r>
    <x v="204"/>
    <s v="Transmitter"/>
    <x v="1134"/>
    <s v="Flow"/>
    <n v="5.0999999999999996"/>
    <s v="I&amp;C"/>
  </r>
  <r>
    <x v="204"/>
    <s v="Transmitter"/>
    <x v="1135"/>
    <s v="Indicating Current "/>
    <n v="5.0999999999999996"/>
    <s v="I&amp;C"/>
  </r>
  <r>
    <x v="204"/>
    <s v="Transmitter"/>
    <x v="1136"/>
    <s v="Recording Current"/>
    <n v="5.0999999999999996"/>
    <s v="I&amp;C"/>
  </r>
  <r>
    <x v="204"/>
    <s v="Transmitter"/>
    <x v="1137"/>
    <s v="Current"/>
    <n v="5.0999999999999996"/>
    <s v="I&amp;C"/>
  </r>
  <r>
    <x v="204"/>
    <s v="Transmitter"/>
    <x v="1138"/>
    <s v="Indicating Power"/>
    <n v="5.0999999999999996"/>
    <s v="I&amp;C"/>
  </r>
  <r>
    <x v="204"/>
    <s v="Transmitter"/>
    <x v="1139"/>
    <s v="Recording Power"/>
    <n v="5.0999999999999996"/>
    <s v="I&amp;C"/>
  </r>
  <r>
    <x v="204"/>
    <s v="Transmitter"/>
    <x v="1140"/>
    <s v="Power"/>
    <n v="5.0999999999999996"/>
    <s v="I&amp;C"/>
  </r>
  <r>
    <x v="204"/>
    <s v="Transmitter"/>
    <x v="1141"/>
    <s v="Power, Watt-Hour"/>
    <n v="5.0999999999999996"/>
    <s v="I&amp;C"/>
  </r>
  <r>
    <x v="204"/>
    <s v="Transmitter"/>
    <x v="1142"/>
    <s v="Indicating Time"/>
    <n v="5.0999999999999996"/>
    <s v="I&amp;C"/>
  </r>
  <r>
    <x v="204"/>
    <s v="Transmitter"/>
    <x v="1143"/>
    <s v="Timed Totalized"/>
    <n v="5.0999999999999996"/>
    <s v="I&amp;C"/>
  </r>
  <r>
    <x v="204"/>
    <s v="Transmitter"/>
    <x v="1144"/>
    <s v="Recording Time"/>
    <n v="5.0999999999999996"/>
    <s v="I&amp;C"/>
  </r>
  <r>
    <x v="204"/>
    <s v="Transmitter"/>
    <x v="1145"/>
    <s v="Time"/>
    <n v="5.0999999999999996"/>
    <s v="I&amp;C"/>
  </r>
  <r>
    <x v="204"/>
    <s v="Transmitter"/>
    <x v="1146"/>
    <s v="Indicating Level"/>
    <n v="5.0999999999999996"/>
    <s v="I&amp;C"/>
  </r>
  <r>
    <x v="204"/>
    <s v="Transmitter"/>
    <x v="1147"/>
    <s v="Recording Level"/>
    <n v="5.0999999999999996"/>
    <s v="I&amp;C"/>
  </r>
  <r>
    <x v="204"/>
    <s v="Transmitter"/>
    <x v="1148"/>
    <s v="Level"/>
    <n v="5.0999999999999996"/>
    <s v="I&amp;C"/>
  </r>
  <r>
    <x v="204"/>
    <s v="Transmitter"/>
    <x v="1149"/>
    <s v="Indicating Moisture"/>
    <n v="5.0999999999999996"/>
    <s v="I&amp;C"/>
  </r>
  <r>
    <x v="204"/>
    <s v="Transmitter"/>
    <x v="1150"/>
    <s v="Moisture"/>
    <n v="5.0999999999999996"/>
    <s v="I&amp;C"/>
  </r>
  <r>
    <x v="204"/>
    <s v="Transmitter"/>
    <x v="1151"/>
    <s v="Pressure and Temperature"/>
    <n v="5.0999999999999996"/>
    <s v="I&amp;C"/>
  </r>
  <r>
    <x v="204"/>
    <s v="Transmitter"/>
    <x v="1152"/>
    <s v="Ind. Differential Pressure"/>
    <n v="5.0999999999999996"/>
    <s v="I&amp;C"/>
  </r>
  <r>
    <x v="204"/>
    <s v="Transmitter"/>
    <x v="1153"/>
    <s v="Record. Differential Pressure"/>
    <n v="5.0999999999999996"/>
    <s v="I&amp;C"/>
  </r>
  <r>
    <x v="204"/>
    <s v="Transmitter"/>
    <x v="1154"/>
    <s v="Differential Pressure"/>
    <n v="5.0999999999999996"/>
    <s v="I&amp;C"/>
  </r>
  <r>
    <x v="204"/>
    <s v="Transmitter"/>
    <x v="1155"/>
    <s v="Indicating Pressure"/>
    <n v="5.0999999999999996"/>
    <s v="I&amp;C"/>
  </r>
  <r>
    <x v="204"/>
    <s v="Transmitter"/>
    <x v="1156"/>
    <s v="Recording Pressure"/>
    <n v="5.0999999999999996"/>
    <s v="I&amp;C"/>
  </r>
  <r>
    <x v="204"/>
    <s v="Transmitter"/>
    <x v="1157"/>
    <s v="Pressure"/>
    <n v="5.0999999999999996"/>
    <s v="I&amp;C"/>
  </r>
  <r>
    <x v="204"/>
    <s v="Transmitter"/>
    <x v="1158"/>
    <s v="Indicating Quantity"/>
    <n v="5.0999999999999996"/>
    <s v="I&amp;C"/>
  </r>
  <r>
    <x v="204"/>
    <s v="Transmitter"/>
    <x v="1159"/>
    <s v="Recording Quantity"/>
    <n v="5.0999999999999996"/>
    <s v="I&amp;C"/>
  </r>
  <r>
    <x v="204"/>
    <s v="Transmitter"/>
    <x v="1160"/>
    <s v="Quantity"/>
    <n v="5.0999999999999996"/>
    <s v="I&amp;C"/>
  </r>
  <r>
    <x v="204"/>
    <s v="Transmitter"/>
    <x v="1161"/>
    <s v="Indicating Radiation"/>
    <n v="5.0999999999999996"/>
    <s v="I&amp;C"/>
  </r>
  <r>
    <x v="204"/>
    <s v="Transmitter"/>
    <x v="1162"/>
    <s v="Recording Radiation"/>
    <n v="5.0999999999999996"/>
    <s v="I&amp;C"/>
  </r>
  <r>
    <x v="204"/>
    <s v="Transmitter"/>
    <x v="1163"/>
    <s v="Radiation"/>
    <n v="5.0999999999999996"/>
    <s v="I&amp;C"/>
  </r>
  <r>
    <x v="204"/>
    <s v="Transmitter"/>
    <x v="1164"/>
    <s v="Indicating Speed"/>
    <n v="5.0999999999999996"/>
    <s v="I&amp;C"/>
  </r>
  <r>
    <x v="204"/>
    <s v="Transmitter"/>
    <x v="1165"/>
    <s v="Recording Speed"/>
    <n v="5.0999999999999996"/>
    <s v="I&amp;C"/>
  </r>
  <r>
    <x v="204"/>
    <s v="Transmitter"/>
    <x v="1166"/>
    <s v="Speed"/>
    <n v="5.0999999999999996"/>
    <s v="I&amp;C"/>
  </r>
  <r>
    <x v="204"/>
    <s v="Transmitter"/>
    <x v="1167"/>
    <s v="Ind. Differential Temperature"/>
    <n v="5.0999999999999996"/>
    <s v="I&amp;C"/>
  </r>
  <r>
    <x v="204"/>
    <s v="Transmitter"/>
    <x v="1168"/>
    <s v="Record. Differential Temperature"/>
    <n v="5.0999999999999996"/>
    <s v="I&amp;C"/>
  </r>
  <r>
    <x v="204"/>
    <s v="Transmitter"/>
    <x v="1169"/>
    <s v="Differential Temperature"/>
    <n v="5.0999999999999996"/>
    <s v="I&amp;C"/>
  </r>
  <r>
    <x v="204"/>
    <s v="Transmitter"/>
    <x v="1170"/>
    <s v="Indicating Temperature"/>
    <n v="5.0999999999999996"/>
    <s v="I&amp;C"/>
  </r>
  <r>
    <x v="204"/>
    <s v="Transmitter"/>
    <x v="1171"/>
    <s v="Recording Temperature"/>
    <n v="5.0999999999999996"/>
    <s v="I&amp;C"/>
  </r>
  <r>
    <x v="204"/>
    <s v="Transmitter"/>
    <x v="1172"/>
    <s v="Temperature"/>
    <n v="5.0999999999999996"/>
    <s v="I&amp;C"/>
  </r>
  <r>
    <x v="204"/>
    <s v="Transmitter"/>
    <x v="1173"/>
    <s v="Indicating Vibration"/>
    <n v="5.0999999999999996"/>
    <s v="I&amp;C"/>
  </r>
  <r>
    <x v="204"/>
    <s v="Transmitter"/>
    <x v="1174"/>
    <s v="Recording Vibration Analysis"/>
    <n v="5.0999999999999996"/>
    <s v="I&amp;C"/>
  </r>
  <r>
    <x v="204"/>
    <s v="Transmitter"/>
    <x v="1175"/>
    <s v="Vibration"/>
    <n v="5.0999999999999996"/>
    <s v="I&amp;C"/>
  </r>
  <r>
    <x v="204"/>
    <s v="Transmitter"/>
    <x v="1176"/>
    <s v="Ind. Force Differential"/>
    <n v="5.0999999999999996"/>
    <s v="I&amp;C"/>
  </r>
  <r>
    <x v="204"/>
    <s v="Transmitter"/>
    <x v="1177"/>
    <s v="Record Force Differential"/>
    <n v="5.0999999999999996"/>
    <s v="I&amp;C"/>
  </r>
  <r>
    <x v="204"/>
    <s v="Transmitter"/>
    <x v="1178"/>
    <s v="Force Differential"/>
    <n v="5.0999999999999996"/>
    <s v="I&amp;C"/>
  </r>
  <r>
    <x v="204"/>
    <s v="Transmitter"/>
    <x v="1179"/>
    <s v="Ind. Weight or Force"/>
    <n v="5.0999999999999996"/>
    <s v="I&amp;C"/>
  </r>
  <r>
    <x v="204"/>
    <s v="Transmitter"/>
    <x v="1180"/>
    <s v="Record. Weight or Force"/>
    <n v="5.0999999999999996"/>
    <s v="I&amp;C"/>
  </r>
  <r>
    <x v="204"/>
    <s v="Transmitter"/>
    <x v="1181"/>
    <s v="Weight or Force"/>
    <n v="5.0999999999999996"/>
    <s v="I&amp;C"/>
  </r>
  <r>
    <x v="204"/>
    <s v="Transmitter"/>
    <x v="1182"/>
    <s v="Indicating Special"/>
    <n v="5.0999999999999996"/>
    <s v="I&amp;C"/>
  </r>
  <r>
    <x v="204"/>
    <s v="Transmitter"/>
    <x v="1183"/>
    <s v="Special"/>
    <n v="5.0999999999999996"/>
    <s v="I&amp;C"/>
  </r>
  <r>
    <x v="204"/>
    <s v="Transmitter"/>
    <x v="1184"/>
    <s v="Presence or State"/>
    <n v="5.0999999999999996"/>
    <s v="I&amp;C"/>
  </r>
  <r>
    <x v="204"/>
    <s v="Transmitter"/>
    <x v="1185"/>
    <s v="Indicating Deviation"/>
    <n v="5.0999999999999996"/>
    <s v="I&amp;C"/>
  </r>
  <r>
    <x v="204"/>
    <s v="Transmitter"/>
    <x v="1186"/>
    <s v="Recording Deviation"/>
    <n v="5.0999999999999996"/>
    <s v="I&amp;C"/>
  </r>
  <r>
    <x v="204"/>
    <s v="Transmitter"/>
    <x v="1187"/>
    <s v="Deviation"/>
    <n v="5.0999999999999996"/>
    <s v="I&amp;C"/>
  </r>
  <r>
    <x v="204"/>
    <s v="Transmitter"/>
    <x v="1188"/>
    <s v="Indication Position"/>
    <n v="5.0999999999999996"/>
    <s v="I&amp;C"/>
  </r>
  <r>
    <x v="204"/>
    <s v="Transmitter"/>
    <x v="1189"/>
    <s v="Recording Position"/>
    <n v="5.0999999999999996"/>
    <s v="I&amp;C"/>
  </r>
  <r>
    <x v="204"/>
    <s v="Transmitter"/>
    <x v="1190"/>
    <s v="Zone or Position"/>
    <n v="5.0999999999999996"/>
    <s v="I&amp;C"/>
  </r>
  <r>
    <x v="205"/>
    <s v="X-Ray"/>
    <x v="1191"/>
    <s v="X-Ray (Security or Process)"/>
    <n v="5.0999999999999996"/>
    <s v="I&amp;C"/>
  </r>
  <r>
    <x v="206"/>
    <s v="POI 3500"/>
    <x v="1192"/>
    <s v="Table (Product of Inertia)"/>
    <s v="LANL"/>
    <s v="Project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210" cacheId="2" applyNumberFormats="0" applyBorderFormats="0" applyFontFormats="0" applyPatternFormats="0" applyAlignmentFormats="0" applyWidthHeightFormats="1" dataCaption="Values" updatedVersion="6" minRefreshableVersion="3" showDrill="0" useAutoFormatting="1" rowGrandTotals="0" colGrandTotals="0" itemPrintTitles="1" createdVersion="6" indent="0" showHeaders="0" outline="1" outlineData="1" multipleFieldFilters="0" customListSort="0">
  <location ref="F3:F708" firstHeaderRow="0" firstDataRow="0" firstDataCol="1"/>
  <pivotFields count="6">
    <pivotField showAll="0"/>
    <pivotField axis="axisRow" showAll="0" sortType="ascending">
      <items count="86">
        <item x="0"/>
        <item x="1"/>
        <item x="2"/>
        <item x="3"/>
        <item x="4"/>
        <item x="5"/>
        <item x="6"/>
        <item x="7"/>
        <item x="8"/>
        <item x="9"/>
        <item x="10"/>
        <item x="11"/>
        <item x="12"/>
        <item x="13"/>
        <item x="14"/>
        <item x="15"/>
        <item x="16"/>
        <item x="17"/>
        <item x="18"/>
        <item x="19"/>
        <item x="20"/>
        <item x="21"/>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22"/>
        <item x="66"/>
        <item x="67"/>
        <item x="68"/>
        <item x="23"/>
        <item x="69"/>
        <item x="70"/>
        <item x="71"/>
        <item x="72"/>
        <item x="73"/>
        <item x="74"/>
        <item x="75"/>
        <item x="77"/>
        <item x="76"/>
        <item x="78"/>
        <item m="1" x="84"/>
        <item x="79"/>
        <item x="80"/>
        <item x="81"/>
        <item x="82"/>
        <item x="83"/>
        <item t="default"/>
      </items>
    </pivotField>
    <pivotField showAll="0"/>
    <pivotField axis="axisRow" showAll="0" sortType="ascending">
      <items count="563">
        <item x="530"/>
        <item x="188"/>
        <item x="531"/>
        <item x="532"/>
        <item x="533"/>
        <item x="534"/>
        <item x="40"/>
        <item x="173"/>
        <item x="174"/>
        <item x="446"/>
        <item x="545"/>
        <item x="2"/>
        <item x="56"/>
        <item x="447"/>
        <item x="144"/>
        <item x="29"/>
        <item x="57"/>
        <item x="189"/>
        <item x="30"/>
        <item x="89"/>
        <item x="90"/>
        <item x="301"/>
        <item x="241"/>
        <item x="41"/>
        <item x="42"/>
        <item x="391"/>
        <item x="206"/>
        <item x="164"/>
        <item x="502"/>
        <item x="145"/>
        <item x="302"/>
        <item x="71"/>
        <item x="503"/>
        <item x="237"/>
        <item x="321"/>
        <item x="165"/>
        <item x="496"/>
        <item x="12"/>
        <item x="79"/>
        <item x="171"/>
        <item x="91"/>
        <item x="383"/>
        <item x="366"/>
        <item x="43"/>
        <item x="72"/>
        <item x="172"/>
        <item x="31"/>
        <item x="404"/>
        <item x="242"/>
        <item x="227"/>
        <item x="140"/>
        <item x="228"/>
        <item x="44"/>
        <item x="209"/>
        <item x="132"/>
        <item x="262"/>
        <item x="115"/>
        <item x="349"/>
        <item x="45"/>
        <item x="92"/>
        <item x="93"/>
        <item x="396"/>
        <item x="335"/>
        <item x="423"/>
        <item x="424"/>
        <item x="94"/>
        <item x="95"/>
        <item x="96"/>
        <item x="32"/>
        <item x="13"/>
        <item x="350"/>
        <item x="278"/>
        <item x="279"/>
        <item x="280"/>
        <item x="281"/>
        <item x="122"/>
        <item x="229"/>
        <item x="97"/>
        <item x="405"/>
        <item x="358"/>
        <item x="444"/>
        <item x="58"/>
        <item x="464"/>
        <item x="394"/>
        <item x="80"/>
        <item x="180"/>
        <item x="190"/>
        <item x="402"/>
        <item x="14"/>
        <item x="141"/>
        <item x="504"/>
        <item x="142"/>
        <item x="143"/>
        <item x="33"/>
        <item x="303"/>
        <item x="146"/>
        <item x="147"/>
        <item x="6"/>
        <item x="148"/>
        <item x="425"/>
        <item x="0"/>
        <item x="263"/>
        <item x="264"/>
        <item x="392"/>
        <item x="467"/>
        <item x="243"/>
        <item x="547"/>
        <item x="548"/>
        <item x="73"/>
        <item x="34"/>
        <item x="549"/>
        <item x="59"/>
        <item x="60"/>
        <item x="455"/>
        <item x="292"/>
        <item x="406"/>
        <item x="407"/>
        <item x="15"/>
        <item x="522"/>
        <item x="336"/>
        <item x="337"/>
        <item x="521"/>
        <item x="384"/>
        <item x="535"/>
        <item x="191"/>
        <item x="448"/>
        <item x="16"/>
        <item x="179"/>
        <item x="304"/>
        <item x="46"/>
        <item x="385"/>
        <item x="282"/>
        <item x="192"/>
        <item x="484"/>
        <item x="299"/>
        <item x="426"/>
        <item x="315"/>
        <item x="557"/>
        <item x="123"/>
        <item x="61"/>
        <item x="244"/>
        <item x="293"/>
        <item x="485"/>
        <item x="486"/>
        <item x="181"/>
        <item x="193"/>
        <item x="408"/>
        <item x="367"/>
        <item x="230"/>
        <item x="482"/>
        <item x="483"/>
        <item x="47"/>
        <item x="17"/>
        <item x="124"/>
        <item x="338"/>
        <item x="339"/>
        <item x="265"/>
        <item x="81"/>
        <item x="289"/>
        <item x="231"/>
        <item x="211"/>
        <item x="212"/>
        <item x="166"/>
        <item x="18"/>
        <item x="194"/>
        <item x="149"/>
        <item x="150"/>
        <item x="213"/>
        <item x="258"/>
        <item x="82"/>
        <item x="83"/>
        <item x="359"/>
        <item x="19"/>
        <item x="322"/>
        <item x="167"/>
        <item x="220"/>
        <item x="214"/>
        <item x="215"/>
        <item x="216"/>
        <item x="217"/>
        <item x="210"/>
        <item x="459"/>
        <item x="218"/>
        <item x="223"/>
        <item x="224"/>
        <item x="225"/>
        <item x="340"/>
        <item x="226"/>
        <item x="245"/>
        <item x="182"/>
        <item x="341"/>
        <item x="342"/>
        <item x="78"/>
        <item x="344"/>
        <item x="343"/>
        <item x="345"/>
        <item x="195"/>
        <item x="360"/>
        <item x="20"/>
        <item x="259"/>
        <item x="427"/>
        <item x="246"/>
        <item x="346"/>
        <item x="536"/>
        <item x="473"/>
        <item x="474"/>
        <item x="479"/>
        <item x="347"/>
        <item x="98"/>
        <item x="151"/>
        <item x="100"/>
        <item x="316"/>
        <item x="152"/>
        <item x="247"/>
        <item x="323"/>
        <item x="232"/>
        <item x="294"/>
        <item x="1"/>
        <item x="153"/>
        <item x="48"/>
        <item x="524"/>
        <item x="101"/>
        <item x="348"/>
        <item x="248"/>
        <item x="233"/>
        <item x="523"/>
        <item x="62"/>
        <item x="154"/>
        <item x="99"/>
        <item x="403"/>
        <item x="475"/>
        <item x="155"/>
        <item x="49"/>
        <item x="525"/>
        <item x="266"/>
        <item x="249"/>
        <item x="250"/>
        <item x="539"/>
        <item x="260"/>
        <item x="251"/>
        <item x="252"/>
        <item x="74"/>
        <item x="267"/>
        <item x="465"/>
        <item x="268"/>
        <item x="269"/>
        <item x="270"/>
        <item x="537"/>
        <item x="271"/>
        <item x="35"/>
        <item x="411"/>
        <item x="75"/>
        <item x="414"/>
        <item x="102"/>
        <item x="168"/>
        <item x="449"/>
        <item x="175"/>
        <item x="176"/>
        <item x="177"/>
        <item x="63"/>
        <item x="419"/>
        <item x="64"/>
        <item x="21"/>
        <item x="317"/>
        <item x="286"/>
        <item x="538"/>
        <item x="368"/>
        <item x="415"/>
        <item x="369"/>
        <item x="550"/>
        <item x="551"/>
        <item x="393"/>
        <item x="76"/>
        <item x="36"/>
        <item x="178"/>
        <item x="84"/>
        <item x="156"/>
        <item x="460"/>
        <item x="85"/>
        <item x="103"/>
        <item x="324"/>
        <item x="22"/>
        <item x="23"/>
        <item x="456"/>
        <item x="558"/>
        <item x="169"/>
        <item x="86"/>
        <item x="24"/>
        <item x="305"/>
        <item x="428"/>
        <item x="104"/>
        <item x="306"/>
        <item x="222"/>
        <item x="116"/>
        <item x="196"/>
        <item x="272"/>
        <item x="540"/>
        <item x="307"/>
        <item x="197"/>
        <item x="198"/>
        <item x="133"/>
        <item x="541"/>
        <item x="287"/>
        <item x="450"/>
        <item x="295"/>
        <item x="409"/>
        <item x="318"/>
        <item x="325"/>
        <item x="326"/>
        <item x="468"/>
        <item x="253"/>
        <item x="319"/>
        <item x="157"/>
        <item x="158"/>
        <item x="327"/>
        <item x="328"/>
        <item x="329"/>
        <item x="125"/>
        <item x="353"/>
        <item x="354"/>
        <item x="552"/>
        <item x="330"/>
        <item x="331"/>
        <item x="542"/>
        <item x="355"/>
        <item x="356"/>
        <item x="105"/>
        <item x="526"/>
        <item x="106"/>
        <item x="107"/>
        <item x="108"/>
        <item x="159"/>
        <item x="160"/>
        <item x="161"/>
        <item x="162"/>
        <item x="50"/>
        <item x="370"/>
        <item x="65"/>
        <item x="386"/>
        <item x="254"/>
        <item x="221"/>
        <item x="489"/>
        <item x="490"/>
        <item x="491"/>
        <item x="492"/>
        <item x="493"/>
        <item x="480"/>
        <item x="488"/>
        <item x="487"/>
        <item x="361"/>
        <item x="371"/>
        <item x="273"/>
        <item x="332"/>
        <item x="134"/>
        <item x="308"/>
        <item x="553"/>
        <item x="554"/>
        <item x="87"/>
        <item x="372"/>
        <item x="109"/>
        <item x="234"/>
        <item x="199"/>
        <item x="37"/>
        <item x="362"/>
        <item x="183"/>
        <item x="290"/>
        <item x="389"/>
        <item x="390"/>
        <item x="66"/>
        <item x="3"/>
        <item x="38"/>
        <item x="77"/>
        <item x="546"/>
        <item x="110"/>
        <item x="117"/>
        <item x="373"/>
        <item x="255"/>
        <item x="451"/>
        <item x="497"/>
        <item x="111"/>
        <item x="235"/>
        <item x="274"/>
        <item x="200"/>
        <item x="261"/>
        <item x="275"/>
        <item x="452"/>
        <item x="543"/>
        <item x="67"/>
        <item x="429"/>
        <item x="363"/>
        <item x="51"/>
        <item x="126"/>
        <item x="430"/>
        <item x="472"/>
        <item x="135"/>
        <item x="136"/>
        <item x="137"/>
        <item x="457"/>
        <item x="458"/>
        <item x="431"/>
        <item x="283"/>
        <item x="351"/>
        <item x="352"/>
        <item x="397"/>
        <item x="395"/>
        <item x="68"/>
        <item x="398"/>
        <item x="236"/>
        <item x="399"/>
        <item x="400"/>
        <item x="25"/>
        <item x="201"/>
        <item x="309"/>
        <item x="555"/>
        <item x="556"/>
        <item x="7"/>
        <item x="296"/>
        <item x="238"/>
        <item x="418"/>
        <item x="416"/>
        <item x="417"/>
        <item x="374"/>
        <item x="529"/>
        <item x="69"/>
        <item x="118"/>
        <item x="119"/>
        <item x="112"/>
        <item x="52"/>
        <item x="53"/>
        <item x="54"/>
        <item x="55"/>
        <item x="401"/>
        <item x="297"/>
        <item x="70"/>
        <item x="113"/>
        <item x="420"/>
        <item x="421"/>
        <item x="422"/>
        <item x="310"/>
        <item x="4"/>
        <item x="311"/>
        <item x="88"/>
        <item x="432"/>
        <item x="320"/>
        <item x="453"/>
        <item x="461"/>
        <item x="375"/>
        <item x="410"/>
        <item x="498"/>
        <item x="26"/>
        <item x="170"/>
        <item x="127"/>
        <item x="364"/>
        <item x="276"/>
        <item m="1" x="561"/>
        <item x="5"/>
        <item x="312"/>
        <item x="9"/>
        <item x="202"/>
        <item x="376"/>
        <item x="284"/>
        <item x="285"/>
        <item x="469"/>
        <item x="239"/>
        <item x="471"/>
        <item x="277"/>
        <item x="499"/>
        <item x="240"/>
        <item x="128"/>
        <item x="8"/>
        <item x="377"/>
        <item x="163"/>
        <item x="10"/>
        <item x="11"/>
        <item x="120"/>
        <item x="219"/>
        <item x="203"/>
        <item x="184"/>
        <item x="185"/>
        <item x="433"/>
        <item x="313"/>
        <item x="365"/>
        <item x="481"/>
        <item x="445"/>
        <item x="291"/>
        <item x="462"/>
        <item x="463"/>
        <item x="559"/>
        <item x="27"/>
        <item x="434"/>
        <item x="560"/>
        <item x="39"/>
        <item x="333"/>
        <item x="334"/>
        <item x="440"/>
        <item x="476"/>
        <item x="121"/>
        <item x="477"/>
        <item x="207"/>
        <item x="378"/>
        <item x="379"/>
        <item x="288"/>
        <item x="470"/>
        <item x="441"/>
        <item x="442"/>
        <item x="478"/>
        <item x="380"/>
        <item x="186"/>
        <item x="298"/>
        <item x="412"/>
        <item x="443"/>
        <item x="435"/>
        <item x="138"/>
        <item x="208"/>
        <item x="129"/>
        <item x="130"/>
        <item x="381"/>
        <item x="494"/>
        <item x="300"/>
        <item x="28"/>
        <item x="495"/>
        <item x="204"/>
        <item x="205"/>
        <item x="500"/>
        <item x="387"/>
        <item x="256"/>
        <item x="506"/>
        <item x="505"/>
        <item x="527"/>
        <item x="314"/>
        <item x="501"/>
        <item x="139"/>
        <item x="454"/>
        <item x="131"/>
        <item x="382"/>
        <item x="466"/>
        <item x="187"/>
        <item x="507"/>
        <item x="508"/>
        <item x="517"/>
        <item x="518"/>
        <item x="519"/>
        <item x="520"/>
        <item x="509"/>
        <item x="510"/>
        <item x="511"/>
        <item x="512"/>
        <item x="513"/>
        <item x="514"/>
        <item x="515"/>
        <item x="516"/>
        <item x="436"/>
        <item x="437"/>
        <item x="438"/>
        <item x="257"/>
        <item x="528"/>
        <item x="114"/>
        <item x="388"/>
        <item x="357"/>
        <item x="544"/>
        <item x="439"/>
        <item x="413"/>
        <item t="default"/>
      </items>
    </pivotField>
    <pivotField showAll="0"/>
    <pivotField showAll="0"/>
  </pivotFields>
  <rowFields count="2">
    <field x="1"/>
    <field x="3"/>
  </rowFields>
  <rowItems count="706">
    <i>
      <x/>
    </i>
    <i r="1">
      <x v="11"/>
    </i>
    <i r="1">
      <x v="100"/>
    </i>
    <i r="1">
      <x v="217"/>
    </i>
    <i r="1">
      <x v="369"/>
    </i>
    <i r="1">
      <x v="439"/>
    </i>
    <i r="1">
      <x v="455"/>
    </i>
    <i>
      <x v="1"/>
    </i>
    <i r="1">
      <x v="11"/>
    </i>
    <i r="1">
      <x v="97"/>
    </i>
    <i r="1">
      <x v="415"/>
    </i>
    <i r="1">
      <x v="457"/>
    </i>
    <i r="1">
      <x v="469"/>
    </i>
    <i r="1">
      <x v="472"/>
    </i>
    <i r="1">
      <x v="473"/>
    </i>
    <i>
      <x v="2"/>
    </i>
    <i r="1">
      <x v="37"/>
    </i>
    <i r="1">
      <x v="69"/>
    </i>
    <i r="1">
      <x v="88"/>
    </i>
    <i r="1">
      <x v="117"/>
    </i>
    <i r="1">
      <x v="126"/>
    </i>
    <i r="1">
      <x v="152"/>
    </i>
    <i r="1">
      <x v="163"/>
    </i>
    <i r="1">
      <x v="172"/>
    </i>
    <i r="1">
      <x v="198"/>
    </i>
    <i r="1">
      <x v="262"/>
    </i>
    <i r="1">
      <x v="281"/>
    </i>
    <i r="1">
      <x v="282"/>
    </i>
    <i r="1">
      <x v="287"/>
    </i>
    <i r="1">
      <x v="410"/>
    </i>
    <i r="1">
      <x v="449"/>
    </i>
    <i r="1">
      <x v="488"/>
    </i>
    <i r="1">
      <x v="519"/>
    </i>
    <i>
      <x v="3"/>
    </i>
    <i r="1">
      <x v="15"/>
    </i>
    <i r="1">
      <x v="18"/>
    </i>
    <i r="1">
      <x v="46"/>
    </i>
    <i r="1">
      <x v="68"/>
    </i>
    <i r="1">
      <x v="93"/>
    </i>
    <i r="1">
      <x v="109"/>
    </i>
    <i r="1">
      <x v="249"/>
    </i>
    <i r="1">
      <x v="273"/>
    </i>
    <i r="1">
      <x v="362"/>
    </i>
    <i r="1">
      <x v="370"/>
    </i>
    <i r="1">
      <x v="491"/>
    </i>
    <i>
      <x v="4"/>
    </i>
    <i r="1">
      <x v="6"/>
    </i>
    <i r="1">
      <x v="23"/>
    </i>
    <i r="1">
      <x v="24"/>
    </i>
    <i r="1">
      <x v="43"/>
    </i>
    <i r="1">
      <x v="52"/>
    </i>
    <i r="1">
      <x v="58"/>
    </i>
    <i r="1">
      <x v="129"/>
    </i>
    <i r="1">
      <x v="151"/>
    </i>
    <i r="1">
      <x v="219"/>
    </i>
    <i r="1">
      <x v="232"/>
    </i>
    <i r="1">
      <x v="335"/>
    </i>
    <i r="1">
      <x v="390"/>
    </i>
    <i r="1">
      <x v="427"/>
    </i>
    <i r="1">
      <x v="428"/>
    </i>
    <i r="1">
      <x v="429"/>
    </i>
    <i r="1">
      <x v="430"/>
    </i>
    <i>
      <x v="5"/>
    </i>
    <i r="1">
      <x v="12"/>
    </i>
    <i r="1">
      <x v="16"/>
    </i>
    <i r="1">
      <x v="81"/>
    </i>
    <i r="1">
      <x v="111"/>
    </i>
    <i r="1">
      <x v="112"/>
    </i>
    <i r="1">
      <x v="139"/>
    </i>
    <i r="1">
      <x v="226"/>
    </i>
    <i r="1">
      <x v="259"/>
    </i>
    <i r="1">
      <x v="261"/>
    </i>
    <i r="1">
      <x v="337"/>
    </i>
    <i r="1">
      <x v="368"/>
    </i>
    <i r="1">
      <x v="387"/>
    </i>
    <i r="1">
      <x v="405"/>
    </i>
    <i r="1">
      <x v="423"/>
    </i>
    <i r="1">
      <x v="433"/>
    </i>
    <i>
      <x v="6"/>
    </i>
    <i r="1">
      <x v="31"/>
    </i>
    <i r="1">
      <x v="44"/>
    </i>
    <i r="1">
      <x v="108"/>
    </i>
    <i r="1">
      <x v="241"/>
    </i>
    <i r="1">
      <x v="251"/>
    </i>
    <i r="1">
      <x v="272"/>
    </i>
    <i r="1">
      <x v="371"/>
    </i>
    <i>
      <x v="7"/>
    </i>
    <i r="1">
      <x v="38"/>
    </i>
    <i r="1">
      <x v="84"/>
    </i>
    <i r="1">
      <x v="157"/>
    </i>
    <i r="1">
      <x v="169"/>
    </i>
    <i r="1">
      <x v="170"/>
    </i>
    <i r="1">
      <x v="192"/>
    </i>
    <i r="1">
      <x v="275"/>
    </i>
    <i r="1">
      <x v="278"/>
    </i>
    <i r="1">
      <x v="286"/>
    </i>
    <i r="1">
      <x v="357"/>
    </i>
    <i r="1">
      <x v="441"/>
    </i>
    <i>
      <x v="8"/>
    </i>
    <i r="1">
      <x v="19"/>
    </i>
    <i r="1">
      <x v="20"/>
    </i>
    <i r="1">
      <x v="40"/>
    </i>
    <i r="1">
      <x v="59"/>
    </i>
    <i r="1">
      <x v="60"/>
    </i>
    <i r="1">
      <x v="65"/>
    </i>
    <i r="1">
      <x v="66"/>
    </i>
    <i r="1">
      <x v="67"/>
    </i>
    <i r="1">
      <x v="77"/>
    </i>
    <i r="1">
      <x v="208"/>
    </i>
    <i r="1">
      <x v="210"/>
    </i>
    <i r="1">
      <x v="221"/>
    </i>
    <i r="1">
      <x v="228"/>
    </i>
    <i r="1">
      <x v="253"/>
    </i>
    <i r="1">
      <x v="279"/>
    </i>
    <i r="1">
      <x v="290"/>
    </i>
    <i r="1">
      <x v="326"/>
    </i>
    <i r="1">
      <x v="328"/>
    </i>
    <i r="1">
      <x v="329"/>
    </i>
    <i r="1">
      <x v="330"/>
    </i>
    <i r="1">
      <x v="359"/>
    </i>
    <i r="1">
      <x v="373"/>
    </i>
    <i r="1">
      <x v="379"/>
    </i>
    <i r="1">
      <x v="426"/>
    </i>
    <i r="1">
      <x v="434"/>
    </i>
    <i r="1">
      <x v="556"/>
    </i>
    <i>
      <x v="9"/>
    </i>
    <i r="1">
      <x v="56"/>
    </i>
    <i r="1">
      <x v="293"/>
    </i>
    <i r="1">
      <x v="374"/>
    </i>
    <i r="1">
      <x v="424"/>
    </i>
    <i r="1">
      <x v="425"/>
    </i>
    <i r="1">
      <x v="474"/>
    </i>
    <i r="1">
      <x v="496"/>
    </i>
    <i>
      <x v="10"/>
    </i>
    <i r="1">
      <x v="75"/>
    </i>
    <i r="1">
      <x v="138"/>
    </i>
    <i r="1">
      <x v="153"/>
    </i>
    <i r="1">
      <x v="317"/>
    </i>
    <i r="1">
      <x v="391"/>
    </i>
    <i r="1">
      <x v="451"/>
    </i>
    <i r="1">
      <x v="468"/>
    </i>
    <i r="1">
      <x v="514"/>
    </i>
    <i r="1">
      <x v="515"/>
    </i>
    <i r="1">
      <x v="533"/>
    </i>
    <i>
      <x v="11"/>
    </i>
    <i r="1">
      <x v="54"/>
    </i>
    <i r="1">
      <x v="300"/>
    </i>
    <i r="1">
      <x v="353"/>
    </i>
    <i r="1">
      <x v="394"/>
    </i>
    <i r="1">
      <x v="395"/>
    </i>
    <i r="1">
      <x v="396"/>
    </i>
    <i r="1">
      <x v="512"/>
    </i>
    <i r="1">
      <x v="531"/>
    </i>
    <i>
      <x v="12"/>
    </i>
    <i r="1">
      <x v="50"/>
    </i>
    <i r="1">
      <x v="89"/>
    </i>
    <i>
      <x v="13"/>
    </i>
    <i r="1">
      <x v="91"/>
    </i>
    <i r="1">
      <x v="92"/>
    </i>
    <i>
      <x v="14"/>
    </i>
    <i r="1">
      <x v="14"/>
    </i>
    <i r="1">
      <x v="29"/>
    </i>
    <i r="1">
      <x v="95"/>
    </i>
    <i r="1">
      <x v="96"/>
    </i>
    <i r="1">
      <x v="98"/>
    </i>
    <i r="1">
      <x v="165"/>
    </i>
    <i r="1">
      <x v="166"/>
    </i>
    <i r="1">
      <x v="209"/>
    </i>
    <i r="1">
      <x v="212"/>
    </i>
    <i r="1">
      <x v="218"/>
    </i>
    <i r="1">
      <x v="227"/>
    </i>
    <i r="1">
      <x v="231"/>
    </i>
    <i r="1">
      <x v="276"/>
    </i>
    <i r="1">
      <x v="312"/>
    </i>
    <i r="1">
      <x v="313"/>
    </i>
    <i r="1">
      <x v="331"/>
    </i>
    <i r="1">
      <x v="332"/>
    </i>
    <i r="1">
      <x v="333"/>
    </i>
    <i r="1">
      <x v="334"/>
    </i>
    <i r="1">
      <x v="471"/>
    </i>
    <i>
      <x v="15"/>
    </i>
    <i r="1">
      <x v="27"/>
    </i>
    <i r="1">
      <x v="35"/>
    </i>
    <i r="1">
      <x v="162"/>
    </i>
    <i r="1">
      <x v="174"/>
    </i>
    <i r="1">
      <x v="254"/>
    </i>
    <i r="1">
      <x v="285"/>
    </i>
    <i r="1">
      <x v="450"/>
    </i>
    <i>
      <x v="16"/>
    </i>
    <i r="1">
      <x v="39"/>
    </i>
    <i r="1">
      <x v="45"/>
    </i>
    <i>
      <x v="17"/>
    </i>
    <i r="1">
      <x v="7"/>
    </i>
    <i r="1">
      <x v="8"/>
    </i>
    <i r="1">
      <x v="256"/>
    </i>
    <i r="1">
      <x v="257"/>
    </i>
    <i r="1">
      <x v="258"/>
    </i>
    <i r="1">
      <x v="274"/>
    </i>
    <i>
      <x v="18"/>
    </i>
    <i r="1">
      <x v="127"/>
    </i>
    <i>
      <x v="19"/>
    </i>
    <i r="1">
      <x v="85"/>
    </i>
    <i r="1">
      <x v="144"/>
    </i>
    <i r="1">
      <x v="189"/>
    </i>
    <i r="1">
      <x v="364"/>
    </i>
    <i r="1">
      <x v="477"/>
    </i>
    <i r="1">
      <x v="478"/>
    </i>
    <i r="1">
      <x v="507"/>
    </i>
    <i r="1">
      <x v="536"/>
    </i>
    <i>
      <x v="20"/>
    </i>
    <i r="1">
      <x v="1"/>
    </i>
    <i r="1">
      <x v="17"/>
    </i>
    <i r="1">
      <x v="86"/>
    </i>
    <i r="1">
      <x v="124"/>
    </i>
    <i r="1">
      <x v="132"/>
    </i>
    <i r="1">
      <x v="145"/>
    </i>
    <i r="1">
      <x v="164"/>
    </i>
    <i r="1">
      <x v="196"/>
    </i>
    <i r="1">
      <x v="294"/>
    </i>
    <i r="1">
      <x v="298"/>
    </i>
    <i r="1">
      <x v="299"/>
    </i>
    <i r="1">
      <x v="361"/>
    </i>
    <i r="1">
      <x v="382"/>
    </i>
    <i r="1">
      <x v="411"/>
    </i>
    <i r="1">
      <x v="458"/>
    </i>
    <i r="1">
      <x v="476"/>
    </i>
    <i r="1">
      <x v="521"/>
    </i>
    <i r="1">
      <x v="522"/>
    </i>
    <i>
      <x v="21"/>
    </i>
    <i r="1">
      <x v="19"/>
    </i>
    <i r="1">
      <x v="26"/>
    </i>
    <i r="1">
      <x v="40"/>
    </i>
    <i r="1">
      <x v="208"/>
    </i>
    <i r="1">
      <x v="221"/>
    </i>
    <i r="1">
      <x v="290"/>
    </i>
    <i r="1">
      <x v="328"/>
    </i>
    <i r="1">
      <x v="359"/>
    </i>
    <i>
      <x v="22"/>
    </i>
    <i r="1">
      <x v="53"/>
    </i>
    <i r="1">
      <x v="180"/>
    </i>
    <i>
      <x v="23"/>
    </i>
    <i r="1">
      <x v="160"/>
    </i>
    <i r="1">
      <x v="161"/>
    </i>
    <i r="1">
      <x v="167"/>
    </i>
    <i r="1">
      <x v="176"/>
    </i>
    <i r="1">
      <x v="177"/>
    </i>
    <i r="1">
      <x v="178"/>
    </i>
    <i r="1">
      <x v="179"/>
    </i>
    <i r="1">
      <x v="182"/>
    </i>
    <i r="1">
      <x v="475"/>
    </i>
    <i>
      <x v="24"/>
    </i>
    <i r="1">
      <x v="175"/>
    </i>
    <i r="1">
      <x v="292"/>
    </i>
    <i r="1">
      <x v="340"/>
    </i>
    <i>
      <x v="25"/>
    </i>
    <i r="1">
      <x v="183"/>
    </i>
    <i r="1">
      <x v="184"/>
    </i>
    <i r="1">
      <x v="185"/>
    </i>
    <i r="1">
      <x v="187"/>
    </i>
    <i>
      <x v="26"/>
    </i>
    <i r="1">
      <x v="33"/>
    </i>
    <i r="1">
      <x v="49"/>
    </i>
    <i r="1">
      <x v="51"/>
    </i>
    <i r="1">
      <x v="76"/>
    </i>
    <i r="1">
      <x v="148"/>
    </i>
    <i r="1">
      <x v="159"/>
    </i>
    <i r="1">
      <x v="215"/>
    </i>
    <i r="1">
      <x v="224"/>
    </i>
    <i r="1">
      <x v="360"/>
    </i>
    <i r="1">
      <x v="380"/>
    </i>
    <i r="1">
      <x v="407"/>
    </i>
    <i r="1">
      <x v="417"/>
    </i>
    <i r="1">
      <x v="439"/>
    </i>
    <i r="1">
      <x v="463"/>
    </i>
    <i r="1">
      <x v="467"/>
    </i>
    <i>
      <x v="27"/>
    </i>
    <i r="1">
      <x v="22"/>
    </i>
    <i r="1">
      <x v="48"/>
    </i>
    <i r="1">
      <x v="105"/>
    </i>
    <i r="1">
      <x v="140"/>
    </i>
    <i r="1">
      <x v="188"/>
    </i>
    <i r="1">
      <x v="201"/>
    </i>
    <i r="1">
      <x v="213"/>
    </i>
    <i r="1">
      <x v="223"/>
    </i>
    <i r="1">
      <x v="235"/>
    </i>
    <i r="1">
      <x v="236"/>
    </i>
    <i r="1">
      <x v="239"/>
    </i>
    <i r="1">
      <x v="240"/>
    </i>
    <i r="1">
      <x v="310"/>
    </i>
    <i r="1">
      <x v="339"/>
    </i>
    <i r="1">
      <x v="376"/>
    </i>
    <i r="1">
      <x v="525"/>
    </i>
    <i r="1">
      <x v="554"/>
    </i>
    <i>
      <x v="28"/>
    </i>
    <i r="1">
      <x v="168"/>
    </i>
    <i r="1">
      <x v="199"/>
    </i>
    <i r="1">
      <x v="238"/>
    </i>
    <i r="1">
      <x v="383"/>
    </i>
    <i>
      <x v="29"/>
    </i>
    <i r="1">
      <x v="55"/>
    </i>
    <i r="1">
      <x v="101"/>
    </i>
    <i r="1">
      <x v="102"/>
    </i>
    <i r="1">
      <x v="156"/>
    </i>
    <i r="1">
      <x v="234"/>
    </i>
    <i r="1">
      <x v="242"/>
    </i>
    <i r="1">
      <x v="244"/>
    </i>
    <i r="1">
      <x v="245"/>
    </i>
    <i r="1">
      <x v="246"/>
    </i>
    <i r="1">
      <x v="248"/>
    </i>
    <i r="1">
      <x v="295"/>
    </i>
    <i r="1">
      <x v="351"/>
    </i>
    <i r="1">
      <x v="381"/>
    </i>
    <i r="1">
      <x v="384"/>
    </i>
    <i r="1">
      <x v="453"/>
    </i>
    <i r="1">
      <x v="465"/>
    </i>
    <i r="1">
      <x v="512"/>
    </i>
    <i>
      <x v="30"/>
    </i>
    <i r="1">
      <x v="71"/>
    </i>
    <i r="1">
      <x v="72"/>
    </i>
    <i r="1">
      <x v="73"/>
    </i>
    <i r="1">
      <x v="74"/>
    </i>
    <i r="1">
      <x v="131"/>
    </i>
    <i r="1">
      <x v="400"/>
    </i>
    <i r="1">
      <x v="460"/>
    </i>
    <i r="1">
      <x v="461"/>
    </i>
    <i>
      <x v="31"/>
    </i>
    <i r="1">
      <x v="264"/>
    </i>
    <i r="1">
      <x v="302"/>
    </i>
    <i r="1">
      <x v="501"/>
    </i>
    <i>
      <x v="32"/>
    </i>
    <i r="1">
      <x v="26"/>
    </i>
    <i r="1">
      <x v="158"/>
    </i>
    <i r="1">
      <x v="365"/>
    </i>
    <i r="1">
      <x v="484"/>
    </i>
    <i>
      <x v="33"/>
    </i>
    <i r="1">
      <x v="114"/>
    </i>
    <i r="1">
      <x v="141"/>
    </i>
    <i r="1">
      <x v="216"/>
    </i>
    <i r="1">
      <x v="304"/>
    </i>
    <i r="1">
      <x v="416"/>
    </i>
    <i r="1">
      <x v="432"/>
    </i>
    <i r="1">
      <x v="508"/>
    </i>
    <i>
      <x v="34"/>
    </i>
    <i r="1">
      <x v="134"/>
    </i>
    <i r="1">
      <x v="518"/>
    </i>
    <i>
      <x v="35"/>
    </i>
    <i r="1">
      <x v="19"/>
    </i>
    <i r="1">
      <x v="21"/>
    </i>
    <i r="1">
      <x v="30"/>
    </i>
    <i r="1">
      <x v="40"/>
    </i>
    <i r="1">
      <x v="94"/>
    </i>
    <i r="1">
      <x v="102"/>
    </i>
    <i r="1">
      <x v="128"/>
    </i>
    <i r="1">
      <x v="145"/>
    </i>
    <i r="1">
      <x v="160"/>
    </i>
    <i r="1">
      <x v="162"/>
    </i>
    <i r="1">
      <x v="176"/>
    </i>
    <i r="1">
      <x v="234"/>
    </i>
    <i r="1">
      <x v="242"/>
    </i>
    <i r="1">
      <x v="248"/>
    </i>
    <i r="1">
      <x v="288"/>
    </i>
    <i r="1">
      <x v="291"/>
    </i>
    <i r="1">
      <x v="297"/>
    </i>
    <i r="1">
      <x v="340"/>
    </i>
    <i r="1">
      <x v="354"/>
    </i>
    <i r="1">
      <x v="373"/>
    </i>
    <i r="1">
      <x v="381"/>
    </i>
    <i r="1">
      <x v="412"/>
    </i>
    <i r="1">
      <x v="438"/>
    </i>
    <i r="1">
      <x v="440"/>
    </i>
    <i r="1">
      <x v="456"/>
    </i>
    <i r="1">
      <x v="480"/>
    </i>
    <i r="1">
      <x v="529"/>
    </i>
    <i>
      <x v="36"/>
    </i>
    <i r="1">
      <x v="40"/>
    </i>
    <i r="1">
      <x v="94"/>
    </i>
    <i r="1">
      <x v="136"/>
    </i>
    <i r="1">
      <x v="166"/>
    </i>
    <i r="1">
      <x v="211"/>
    </i>
    <i r="1">
      <x v="231"/>
    </i>
    <i r="1">
      <x v="242"/>
    </i>
    <i r="1">
      <x v="263"/>
    </i>
    <i r="1">
      <x v="272"/>
    </i>
    <i r="1">
      <x v="288"/>
    </i>
    <i r="1">
      <x v="306"/>
    </i>
    <i r="1">
      <x v="311"/>
    </i>
    <i r="1">
      <x v="313"/>
    </i>
    <i r="1">
      <x v="334"/>
    </i>
    <i r="1">
      <x v="440"/>
    </i>
    <i r="1">
      <x v="443"/>
    </i>
    <i r="1">
      <x v="456"/>
    </i>
    <i>
      <x v="37"/>
    </i>
    <i r="1">
      <x v="34"/>
    </i>
    <i r="1">
      <x v="173"/>
    </i>
    <i r="1">
      <x v="214"/>
    </i>
    <i r="1">
      <x v="280"/>
    </i>
    <i r="1">
      <x v="307"/>
    </i>
    <i r="1">
      <x v="308"/>
    </i>
    <i r="1">
      <x v="314"/>
    </i>
    <i r="1">
      <x v="315"/>
    </i>
    <i r="1">
      <x v="316"/>
    </i>
    <i r="1">
      <x v="321"/>
    </i>
    <i r="1">
      <x v="322"/>
    </i>
    <i r="1">
      <x v="352"/>
    </i>
    <i r="1">
      <x v="492"/>
    </i>
    <i r="1">
      <x v="493"/>
    </i>
    <i>
      <x v="38"/>
    </i>
    <i r="1">
      <x v="62"/>
    </i>
    <i r="1">
      <x v="119"/>
    </i>
    <i r="1">
      <x v="120"/>
    </i>
    <i r="1">
      <x v="154"/>
    </i>
    <i r="1">
      <x v="155"/>
    </i>
    <i r="1">
      <x v="186"/>
    </i>
    <i r="1">
      <x v="190"/>
    </i>
    <i r="1">
      <x v="191"/>
    </i>
    <i r="1">
      <x v="193"/>
    </i>
    <i r="1">
      <x v="194"/>
    </i>
    <i r="1">
      <x v="195"/>
    </i>
    <i r="1">
      <x v="202"/>
    </i>
    <i r="1">
      <x v="207"/>
    </i>
    <i r="1">
      <x v="222"/>
    </i>
    <i r="1">
      <x v="242"/>
    </i>
    <i>
      <x v="39"/>
    </i>
    <i r="1">
      <x v="57"/>
    </i>
    <i r="1">
      <x v="70"/>
    </i>
    <i r="1">
      <x v="401"/>
    </i>
    <i r="1">
      <x v="402"/>
    </i>
    <i>
      <x v="40"/>
    </i>
    <i r="1">
      <x v="228"/>
    </i>
    <i r="1">
      <x v="318"/>
    </i>
    <i r="1">
      <x v="319"/>
    </i>
    <i>
      <x v="41"/>
    </i>
    <i r="1">
      <x v="324"/>
    </i>
    <i r="1">
      <x v="325"/>
    </i>
    <i r="1">
      <x v="558"/>
    </i>
    <i>
      <x v="42"/>
    </i>
    <i r="1">
      <x v="79"/>
    </i>
    <i r="1">
      <x v="171"/>
    </i>
    <i r="1">
      <x v="197"/>
    </i>
    <i r="1">
      <x v="349"/>
    </i>
    <i r="1">
      <x v="363"/>
    </i>
    <i r="1">
      <x v="389"/>
    </i>
    <i r="1">
      <x v="452"/>
    </i>
    <i r="1">
      <x v="481"/>
    </i>
    <i>
      <x v="43"/>
    </i>
    <i r="1">
      <x v="42"/>
    </i>
    <i r="1">
      <x v="147"/>
    </i>
    <i r="1">
      <x v="266"/>
    </i>
    <i r="1">
      <x v="268"/>
    </i>
    <i r="1">
      <x v="336"/>
    </i>
    <i r="1">
      <x v="350"/>
    </i>
    <i r="1">
      <x v="358"/>
    </i>
    <i r="1">
      <x v="375"/>
    </i>
    <i r="1">
      <x v="421"/>
    </i>
    <i r="1">
      <x v="446"/>
    </i>
    <i r="1">
      <x v="459"/>
    </i>
    <i r="1">
      <x v="470"/>
    </i>
    <i r="1">
      <x v="499"/>
    </i>
    <i r="1">
      <x v="500"/>
    </i>
    <i r="1">
      <x v="506"/>
    </i>
    <i r="1">
      <x v="516"/>
    </i>
    <i r="1">
      <x v="534"/>
    </i>
    <i>
      <x v="44"/>
    </i>
    <i r="1">
      <x v="41"/>
    </i>
    <i r="1">
      <x v="122"/>
    </i>
    <i r="1">
      <x v="130"/>
    </i>
    <i r="1">
      <x v="338"/>
    </i>
    <i r="1">
      <x v="524"/>
    </i>
    <i>
      <x v="45"/>
    </i>
    <i r="1">
      <x v="557"/>
    </i>
    <i>
      <x v="46"/>
    </i>
    <i r="1">
      <x v="366"/>
    </i>
    <i r="1">
      <x v="367"/>
    </i>
    <i>
      <x v="47"/>
    </i>
    <i r="1">
      <x v="25"/>
    </i>
    <i r="1">
      <x v="103"/>
    </i>
    <i r="1">
      <x v="271"/>
    </i>
    <i>
      <x v="48"/>
    </i>
    <i r="1">
      <x v="61"/>
    </i>
    <i r="1">
      <x v="83"/>
    </i>
    <i r="1">
      <x v="404"/>
    </i>
    <i>
      <x v="49"/>
    </i>
    <i r="1">
      <x v="381"/>
    </i>
    <i r="1">
      <x v="403"/>
    </i>
    <i r="1">
      <x v="406"/>
    </i>
    <i r="1">
      <x v="408"/>
    </i>
    <i r="1">
      <x v="409"/>
    </i>
    <i r="1">
      <x v="431"/>
    </i>
    <i>
      <x v="50"/>
    </i>
    <i r="1">
      <x v="87"/>
    </i>
    <i r="1">
      <x v="229"/>
    </i>
    <i>
      <x v="51"/>
    </i>
    <i r="1">
      <x v="47"/>
    </i>
    <i r="1">
      <x v="78"/>
    </i>
    <i r="1">
      <x v="115"/>
    </i>
    <i r="1">
      <x v="116"/>
    </i>
    <i r="1">
      <x v="146"/>
    </i>
    <i r="1">
      <x v="305"/>
    </i>
    <i r="1">
      <x v="447"/>
    </i>
    <i>
      <x v="52"/>
    </i>
    <i r="1">
      <x v="250"/>
    </i>
    <i r="1">
      <x v="509"/>
    </i>
    <i>
      <x v="53"/>
    </i>
    <i r="1">
      <x v="561"/>
    </i>
    <i>
      <x v="54"/>
    </i>
    <i r="1">
      <x v="252"/>
    </i>
    <i r="1">
      <x v="267"/>
    </i>
    <i r="1">
      <x v="418"/>
    </i>
    <i r="1">
      <x v="419"/>
    </i>
    <i r="1">
      <x v="420"/>
    </i>
    <i>
      <x v="55"/>
    </i>
    <i r="1">
      <x v="260"/>
    </i>
    <i r="1">
      <x v="271"/>
    </i>
    <i r="1">
      <x v="288"/>
    </i>
    <i r="1">
      <x v="435"/>
    </i>
    <i r="1">
      <x v="436"/>
    </i>
    <i r="1">
      <x v="437"/>
    </i>
    <i>
      <x v="56"/>
    </i>
    <i r="1">
      <x v="63"/>
    </i>
    <i r="1">
      <x v="64"/>
    </i>
    <i r="1">
      <x v="96"/>
    </i>
    <i r="1">
      <x v="99"/>
    </i>
    <i r="1">
      <x v="135"/>
    </i>
    <i r="1">
      <x v="200"/>
    </i>
    <i r="1">
      <x v="263"/>
    </i>
    <i r="1">
      <x v="289"/>
    </i>
    <i r="1">
      <x v="306"/>
    </i>
    <i r="1">
      <x v="311"/>
    </i>
    <i r="1">
      <x v="388"/>
    </i>
    <i r="1">
      <x v="392"/>
    </i>
    <i r="1">
      <x v="399"/>
    </i>
    <i r="1">
      <x v="435"/>
    </i>
    <i r="1">
      <x v="440"/>
    </i>
    <i r="1">
      <x v="442"/>
    </i>
    <i r="1">
      <x v="479"/>
    </i>
    <i r="1">
      <x v="489"/>
    </i>
    <i r="1">
      <x v="511"/>
    </i>
    <i r="1">
      <x v="551"/>
    </i>
    <i r="1">
      <x v="552"/>
    </i>
    <i r="1">
      <x v="553"/>
    </i>
    <i r="1">
      <x v="560"/>
    </i>
    <i>
      <x v="57"/>
    </i>
    <i r="1">
      <x v="263"/>
    </i>
    <i r="1">
      <x v="494"/>
    </i>
    <i r="1">
      <x v="503"/>
    </i>
    <i r="1">
      <x v="504"/>
    </i>
    <i r="1">
      <x v="510"/>
    </i>
    <i>
      <x v="58"/>
    </i>
    <i r="1">
      <x v="80"/>
    </i>
    <i r="1">
      <x v="483"/>
    </i>
    <i>
      <x v="59"/>
    </i>
    <i r="1">
      <x v="9"/>
    </i>
    <i r="1">
      <x v="13"/>
    </i>
    <i r="1">
      <x v="125"/>
    </i>
    <i r="1">
      <x v="255"/>
    </i>
    <i r="1">
      <x v="303"/>
    </i>
    <i r="1">
      <x v="377"/>
    </i>
    <i r="1">
      <x v="385"/>
    </i>
    <i r="1">
      <x v="444"/>
    </i>
    <i r="1">
      <x v="532"/>
    </i>
    <i>
      <x v="60"/>
    </i>
    <i r="1">
      <x v="113"/>
    </i>
    <i r="1">
      <x v="283"/>
    </i>
    <i r="1">
      <x v="397"/>
    </i>
    <i r="1">
      <x v="398"/>
    </i>
    <i>
      <x v="61"/>
    </i>
    <i r="1">
      <x v="181"/>
    </i>
    <i r="1">
      <x v="277"/>
    </i>
    <i r="1">
      <x v="445"/>
    </i>
    <i r="1">
      <x v="485"/>
    </i>
    <i r="1">
      <x v="486"/>
    </i>
    <i>
      <x v="62"/>
    </i>
    <i r="1">
      <x v="82"/>
    </i>
    <i r="1">
      <x v="243"/>
    </i>
    <i r="1">
      <x v="535"/>
    </i>
    <i>
      <x v="63"/>
    </i>
    <i r="1">
      <x v="104"/>
    </i>
    <i r="1">
      <x v="309"/>
    </i>
    <i r="1">
      <x v="462"/>
    </i>
    <i r="1">
      <x v="502"/>
    </i>
    <i>
      <x v="64"/>
    </i>
    <i r="1">
      <x v="498"/>
    </i>
    <i>
      <x v="65"/>
    </i>
    <i r="1">
      <x v="393"/>
    </i>
    <i r="1">
      <x v="464"/>
    </i>
    <i>
      <x v="66"/>
    </i>
    <i r="1">
      <x v="204"/>
    </i>
    <i r="1">
      <x v="205"/>
    </i>
    <i r="1">
      <x v="230"/>
    </i>
    <i r="1">
      <x v="495"/>
    </i>
    <i r="1">
      <x v="497"/>
    </i>
    <i r="1">
      <x v="505"/>
    </i>
    <i>
      <x v="67"/>
    </i>
    <i r="1">
      <x v="263"/>
    </i>
    <i r="1">
      <x v="494"/>
    </i>
    <i r="1">
      <x v="504"/>
    </i>
    <i r="1">
      <x v="510"/>
    </i>
    <i>
      <x v="68"/>
    </i>
    <i r="1">
      <x v="513"/>
    </i>
    <i>
      <x v="69"/>
    </i>
    <i r="1">
      <x v="496"/>
    </i>
    <i>
      <x v="70"/>
    </i>
    <i r="1">
      <x v="80"/>
    </i>
    <i r="1">
      <x v="202"/>
    </i>
    <i r="1">
      <x v="206"/>
    </i>
    <i r="1">
      <x v="346"/>
    </i>
    <i r="1">
      <x v="482"/>
    </i>
    <i>
      <x v="71"/>
    </i>
    <i r="1">
      <x v="128"/>
    </i>
    <i r="1">
      <x v="133"/>
    </i>
    <i r="1">
      <x v="142"/>
    </i>
    <i r="1">
      <x v="143"/>
    </i>
    <i r="1">
      <x v="149"/>
    </i>
    <i r="1">
      <x v="150"/>
    </i>
    <i>
      <x v="72"/>
    </i>
    <i r="1">
      <x v="340"/>
    </i>
    <i r="1">
      <x v="341"/>
    </i>
    <i r="1">
      <x v="342"/>
    </i>
    <i r="1">
      <x v="343"/>
    </i>
    <i r="1">
      <x v="344"/>
    </i>
    <i r="1">
      <x v="345"/>
    </i>
    <i r="1">
      <x v="347"/>
    </i>
    <i r="1">
      <x v="348"/>
    </i>
    <i>
      <x v="73"/>
    </i>
    <i r="1">
      <x v="517"/>
    </i>
    <i r="1">
      <x v="520"/>
    </i>
    <i>
      <x v="74"/>
    </i>
    <i r="1">
      <x v="36"/>
    </i>
    <i r="1">
      <x v="378"/>
    </i>
    <i r="1">
      <x v="448"/>
    </i>
    <i r="1">
      <x v="466"/>
    </i>
    <i r="1">
      <x v="523"/>
    </i>
    <i r="1">
      <x v="530"/>
    </i>
    <i>
      <x v="75"/>
    </i>
    <i r="1">
      <x v="28"/>
    </i>
    <i r="1">
      <x v="32"/>
    </i>
    <i r="1">
      <x v="90"/>
    </i>
    <i r="1">
      <x v="483"/>
    </i>
    <i r="1">
      <x v="512"/>
    </i>
    <i>
      <x v="76"/>
    </i>
    <i r="1">
      <x v="537"/>
    </i>
    <i r="1">
      <x v="538"/>
    </i>
    <i r="1">
      <x v="539"/>
    </i>
    <i r="1">
      <x v="540"/>
    </i>
    <i r="1">
      <x v="541"/>
    </i>
    <i r="1">
      <x v="542"/>
    </i>
    <i r="1">
      <x v="543"/>
    </i>
    <i r="1">
      <x v="544"/>
    </i>
    <i r="1">
      <x v="545"/>
    </i>
    <i r="1">
      <x v="546"/>
    </i>
    <i r="1">
      <x v="547"/>
    </i>
    <i r="1">
      <x v="548"/>
    </i>
    <i r="1">
      <x v="549"/>
    </i>
    <i r="1">
      <x v="550"/>
    </i>
    <i>
      <x v="77"/>
    </i>
    <i r="1">
      <x v="526"/>
    </i>
    <i r="1">
      <x v="527"/>
    </i>
    <i>
      <x v="78"/>
    </i>
    <i r="1">
      <x v="118"/>
    </i>
    <i r="1">
      <x v="121"/>
    </i>
    <i r="1">
      <x v="220"/>
    </i>
    <i r="1">
      <x v="225"/>
    </i>
    <i r="1">
      <x v="233"/>
    </i>
    <i r="1">
      <x v="327"/>
    </i>
    <i r="1">
      <x v="528"/>
    </i>
    <i r="1">
      <x v="555"/>
    </i>
    <i>
      <x v="80"/>
    </i>
    <i r="1">
      <x v="422"/>
    </i>
    <i>
      <x v="81"/>
    </i>
    <i r="1">
      <x/>
    </i>
    <i r="1">
      <x v="2"/>
    </i>
    <i r="1">
      <x v="3"/>
    </i>
    <i r="1">
      <x v="4"/>
    </i>
    <i r="1">
      <x v="5"/>
    </i>
    <i r="1">
      <x v="123"/>
    </i>
    <i r="1">
      <x v="203"/>
    </i>
    <i r="1">
      <x v="237"/>
    </i>
    <i r="1">
      <x v="247"/>
    </i>
    <i r="1">
      <x v="265"/>
    </i>
    <i r="1">
      <x v="296"/>
    </i>
    <i r="1">
      <x v="301"/>
    </i>
    <i r="1">
      <x v="323"/>
    </i>
    <i r="1">
      <x v="386"/>
    </i>
    <i r="1">
      <x v="559"/>
    </i>
    <i>
      <x v="82"/>
    </i>
    <i r="1">
      <x v="10"/>
    </i>
    <i r="1">
      <x v="372"/>
    </i>
    <i>
      <x v="83"/>
    </i>
    <i r="1">
      <x v="106"/>
    </i>
    <i r="1">
      <x v="107"/>
    </i>
    <i r="1">
      <x v="110"/>
    </i>
    <i r="1">
      <x v="269"/>
    </i>
    <i r="1">
      <x v="270"/>
    </i>
    <i r="1">
      <x v="320"/>
    </i>
    <i r="1">
      <x v="354"/>
    </i>
    <i r="1">
      <x v="355"/>
    </i>
    <i r="1">
      <x v="356"/>
    </i>
    <i r="1">
      <x v="412"/>
    </i>
    <i r="1">
      <x v="413"/>
    </i>
    <i r="1">
      <x v="414"/>
    </i>
    <i r="1">
      <x v="440"/>
    </i>
    <i>
      <x v="84"/>
    </i>
    <i r="1">
      <x v="137"/>
    </i>
    <i r="1">
      <x v="284"/>
    </i>
    <i r="1">
      <x v="487"/>
    </i>
    <i r="1">
      <x v="490"/>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Unique201" cacheId="2" applyNumberFormats="0" applyBorderFormats="0" applyFontFormats="0" applyPatternFormats="0" applyAlignmentFormats="0" applyWidthHeightFormats="1" dataCaption="Values" updatedVersion="6" minRefreshableVersion="3" showDrill="0" useAutoFormatting="1" rowGrandTotals="0" colGrandTotals="0" itemPrintTitles="1" createdVersion="6" indent="0" showHeaders="0" outline="1" outlineData="1" multipleFieldFilters="0" customListSort="0">
  <location ref="C3:C86" firstHeaderRow="0" firstDataRow="0" firstDataCol="1"/>
  <pivotFields count="6">
    <pivotField showAll="0" defaultSubtotal="0"/>
    <pivotField axis="axisRow" showAll="0" sortType="ascending" defaultSubtotal="0">
      <items count="85">
        <item x="0"/>
        <item x="1"/>
        <item x="2"/>
        <item x="3"/>
        <item x="4"/>
        <item x="5"/>
        <item x="6"/>
        <item x="7"/>
        <item x="8"/>
        <item x="9"/>
        <item x="10"/>
        <item x="11"/>
        <item x="12"/>
        <item x="13"/>
        <item x="14"/>
        <item x="15"/>
        <item x="16"/>
        <item x="17"/>
        <item x="18"/>
        <item x="19"/>
        <item x="20"/>
        <item x="21"/>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22"/>
        <item x="66"/>
        <item x="67"/>
        <item x="68"/>
        <item x="23"/>
        <item x="69"/>
        <item x="70"/>
        <item x="71"/>
        <item x="72"/>
        <item x="73"/>
        <item x="74"/>
        <item x="75"/>
        <item x="77"/>
        <item x="76"/>
        <item x="78"/>
        <item m="1" x="84"/>
        <item x="79"/>
        <item x="80"/>
        <item x="81"/>
        <item x="82"/>
        <item x="83"/>
      </items>
    </pivotField>
    <pivotField showAll="0" defaultSubtotal="0"/>
    <pivotField showAll="0" defaultSubtotal="0"/>
    <pivotField showAll="0" defaultSubtotal="0"/>
    <pivotField showAll="0" defaultSubtotal="0"/>
  </pivotFields>
  <rowFields count="1">
    <field x="1"/>
  </rowFields>
  <rowItems count="8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80"/>
    </i>
    <i>
      <x v="81"/>
    </i>
    <i>
      <x v="82"/>
    </i>
    <i>
      <x v="83"/>
    </i>
    <i>
      <x v="84"/>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230" cacheId="3" applyNumberFormats="0" applyBorderFormats="0" applyFontFormats="0" applyPatternFormats="0" applyAlignmentFormats="0" applyWidthHeightFormats="1" dataCaption="Values" updatedVersion="6" minRefreshableVersion="3" showDrill="0" useAutoFormatting="1" rowGrandTotals="0" colGrandTotals="0" itemPrintTitles="1" createdVersion="6" indent="0" showHeaders="0" outline="1" outlineData="1" multipleFieldFilters="0" customListSort="0">
  <location ref="F3:F1431" firstHeaderRow="0" firstDataRow="0" firstDataCol="1"/>
  <pivotFields count="6">
    <pivotField axis="axisRow" showAll="0" sortType="ascending" defaultSubtotal="0">
      <items count="20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m="1" x="207"/>
        <item x="86"/>
        <item x="87"/>
        <item x="88"/>
        <item x="89"/>
        <item x="90"/>
        <item x="91"/>
        <item x="92"/>
        <item x="93"/>
        <item x="94"/>
        <item x="95"/>
        <item x="96"/>
        <item x="97"/>
        <item x="98"/>
        <item x="99"/>
        <item x="100"/>
        <item x="101"/>
        <item x="102"/>
        <item x="103"/>
        <item x="104"/>
        <item x="105"/>
        <item x="106"/>
        <item x="107"/>
        <item x="108"/>
        <item x="85"/>
        <item x="109"/>
        <item x="110"/>
        <item x="111"/>
        <item x="112"/>
        <item x="113"/>
        <item x="114"/>
        <item x="115"/>
        <item x="116"/>
        <item x="117"/>
        <item x="118"/>
        <item x="119"/>
        <item x="120"/>
        <item x="121"/>
        <item x="122"/>
        <item x="123"/>
        <item x="124"/>
        <item x="125"/>
        <item x="126"/>
        <item x="127"/>
        <item x="128"/>
        <item x="129"/>
        <item x="130"/>
        <item x="131"/>
        <item x="132"/>
        <item x="133"/>
        <item x="206"/>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s>
    </pivotField>
    <pivotField showAll="0" defaultSubtotal="0"/>
    <pivotField axis="axisRow" showAll="0" sortType="ascending" defaultSubtotal="0">
      <items count="1193">
        <item x="768"/>
        <item x="670"/>
        <item x="671"/>
        <item x="123"/>
        <item x="216"/>
        <item x="100"/>
        <item x="101"/>
        <item x="217"/>
        <item x="218"/>
        <item x="856"/>
        <item x="219"/>
        <item x="220"/>
        <item x="221"/>
        <item x="222"/>
        <item x="857"/>
        <item x="124"/>
        <item x="1055"/>
        <item x="672"/>
        <item x="102"/>
        <item x="223"/>
        <item x="673"/>
        <item x="858"/>
        <item x="224"/>
        <item x="674"/>
        <item x="769"/>
        <item x="125"/>
        <item x="675"/>
        <item x="225"/>
        <item x="676"/>
        <item x="859"/>
        <item x="226"/>
        <item x="227"/>
        <item x="228"/>
        <item x="677"/>
        <item x="229"/>
        <item x="559"/>
        <item x="678"/>
        <item x="103"/>
        <item x="104"/>
        <item x="230"/>
        <item x="679"/>
        <item x="560"/>
        <item x="680"/>
        <item x="681"/>
        <item x="682"/>
        <item x="683"/>
        <item x="684"/>
        <item x="685"/>
        <item x="105"/>
        <item x="686"/>
        <item x="687"/>
        <item x="688"/>
        <item x="231"/>
        <item x="689"/>
        <item x="690"/>
        <item x="691"/>
        <item x="692"/>
        <item x="693"/>
        <item x="860"/>
        <item x="694"/>
        <item x="232"/>
        <item x="695"/>
        <item x="696"/>
        <item x="233"/>
        <item x="861"/>
        <item x="106"/>
        <item x="126"/>
        <item x="697"/>
        <item x="546"/>
        <item x="698"/>
        <item x="1117"/>
        <item x="699"/>
        <item x="700"/>
        <item x="862"/>
        <item x="701"/>
        <item x="702"/>
        <item x="703"/>
        <item x="704"/>
        <item x="705"/>
        <item x="706"/>
        <item x="373"/>
        <item x="863"/>
        <item x="663"/>
        <item x="707"/>
        <item x="708"/>
        <item x="127"/>
        <item x="709"/>
        <item x="710"/>
        <item x="185"/>
        <item x="234"/>
        <item x="235"/>
        <item x="186"/>
        <item x="187"/>
        <item x="12"/>
        <item x="1056"/>
        <item x="129"/>
        <item x="8"/>
        <item x="445"/>
        <item x="628"/>
        <item x="414"/>
        <item x="0"/>
        <item x="1"/>
        <item x="2"/>
        <item x="415"/>
        <item x="48"/>
        <item x="6"/>
        <item x="275"/>
        <item x="1057"/>
        <item x="323"/>
        <item x="13"/>
        <item x="7"/>
        <item x="416"/>
        <item x="456"/>
        <item x="864"/>
        <item x="1118"/>
        <item x="865"/>
        <item x="14"/>
        <item x="15"/>
        <item x="276"/>
        <item x="804"/>
        <item x="47"/>
        <item x="16"/>
        <item x="49"/>
        <item x="1058"/>
        <item x="1059"/>
        <item x="607"/>
        <item x="60"/>
        <item x="1119"/>
        <item x="1060"/>
        <item x="866"/>
        <item x="764"/>
        <item x="867"/>
        <item x="868"/>
        <item x="869"/>
        <item x="61"/>
        <item x="1120"/>
        <item x="531"/>
        <item x="870"/>
        <item x="277"/>
        <item x="574"/>
        <item x="50"/>
        <item x="711"/>
        <item x="492"/>
        <item x="62"/>
        <item x="63"/>
        <item x="844"/>
        <item x="496"/>
        <item x="73"/>
        <item x="130"/>
        <item x="208"/>
        <item x="770"/>
        <item x="77"/>
        <item x="78"/>
        <item x="1061"/>
        <item x="84"/>
        <item x="457"/>
        <item x="1121"/>
        <item x="82"/>
        <item x="79"/>
        <item x="871"/>
        <item x="608"/>
        <item x="89"/>
        <item x="1122"/>
        <item x="85"/>
        <item x="872"/>
        <item x="873"/>
        <item x="69"/>
        <item x="874"/>
        <item x="312"/>
        <item x="417"/>
        <item x="1123"/>
        <item x="875"/>
        <item x="74"/>
        <item x="83"/>
        <item x="1062"/>
        <item x="86"/>
        <item x="712"/>
        <item x="169"/>
        <item x="92"/>
        <item x="418"/>
        <item x="292"/>
        <item x="17"/>
        <item x="561"/>
        <item x="93"/>
        <item x="95"/>
        <item x="1111"/>
        <item x="562"/>
        <item x="563"/>
        <item x="9"/>
        <item x="419"/>
        <item x="75"/>
        <item x="107"/>
        <item x="108"/>
        <item x="109"/>
        <item x="110"/>
        <item x="1008"/>
        <item x="111"/>
        <item x="420"/>
        <item x="421"/>
        <item x="422"/>
        <item x="116"/>
        <item x="876"/>
        <item x="174"/>
        <item x="56"/>
        <item x="771"/>
        <item x="98"/>
        <item x="1014"/>
        <item x="1015"/>
        <item x="158"/>
        <item x="458"/>
        <item x="580"/>
        <item x="877"/>
        <item x="1124"/>
        <item x="199"/>
        <item x="200"/>
        <item x="581"/>
        <item x="99"/>
        <item x="170"/>
        <item x="131"/>
        <item x="94"/>
        <item x="367"/>
        <item x="128"/>
        <item x="195"/>
        <item x="118"/>
        <item x="117"/>
        <item x="831"/>
        <item x="557"/>
        <item x="159"/>
        <item x="175"/>
        <item x="245"/>
        <item x="121"/>
        <item x="188"/>
        <item x="760"/>
        <item x="582"/>
        <item x="132"/>
        <item x="583"/>
        <item x="96"/>
        <item x="738"/>
        <item x="171"/>
        <item x="423"/>
        <item x="655"/>
        <item x="424"/>
        <item x="425"/>
        <item x="70"/>
        <item x="198"/>
        <item x="426"/>
        <item x="1042"/>
        <item x="201"/>
        <item x="172"/>
        <item x="654"/>
        <item x="204"/>
        <item x="196"/>
        <item x="878"/>
        <item x="879"/>
        <item x="564"/>
        <item x="1125"/>
        <item x="71"/>
        <item x="176"/>
        <item x="202"/>
        <item x="203"/>
        <item x="739"/>
        <item x="1063"/>
        <item x="205"/>
        <item x="1064"/>
        <item x="206"/>
        <item x="194"/>
        <item x="459"/>
        <item x="427"/>
        <item x="428"/>
        <item x="429"/>
        <item x="207"/>
        <item x="240"/>
        <item x="246"/>
        <item x="268"/>
        <item x="247"/>
        <item x="214"/>
        <item x="269"/>
        <item x="177"/>
        <item x="90"/>
        <item x="72"/>
        <item x="91"/>
        <item x="270"/>
        <item x="215"/>
        <item x="239"/>
        <item x="209"/>
        <item x="266"/>
        <item x="271"/>
        <item x="664"/>
        <item x="411"/>
        <item x="272"/>
        <item x="498"/>
        <item x="243"/>
        <item x="507"/>
        <item x="248"/>
        <item x="1100"/>
        <item x="273"/>
        <item x="210"/>
        <item x="211"/>
        <item x="244"/>
        <item x="1101"/>
        <item x="807"/>
        <item x="249"/>
        <item x="250"/>
        <item x="251"/>
        <item x="252"/>
        <item x="253"/>
        <item x="263"/>
        <item x="267"/>
        <item x="254"/>
        <item x="212"/>
        <item x="446"/>
        <item x="57"/>
        <item x="1051"/>
        <item x="430"/>
        <item x="1043"/>
        <item x="213"/>
        <item x="508"/>
        <item x="265"/>
        <item x="1102"/>
        <item x="18"/>
        <item x="80"/>
        <item x="274"/>
        <item x="509"/>
        <item x="493"/>
        <item x="510"/>
        <item x="460"/>
        <item x="880"/>
        <item x="1126"/>
        <item x="383"/>
        <item x="278"/>
        <item x="613"/>
        <item x="584"/>
        <item x="1018"/>
        <item x="1127"/>
        <item x="119"/>
        <item x="431"/>
        <item x="843"/>
        <item x="881"/>
        <item x="882"/>
        <item x="883"/>
        <item x="1128"/>
        <item x="808"/>
        <item x="279"/>
        <item x="832"/>
        <item x="809"/>
        <item x="374"/>
        <item x="280"/>
        <item x="324"/>
        <item x="325"/>
        <item x="713"/>
        <item x="19"/>
        <item x="294"/>
        <item x="295"/>
        <item x="296"/>
        <item x="297"/>
        <item x="298"/>
        <item x="299"/>
        <item x="281"/>
        <item x="300"/>
        <item x="301"/>
        <item x="282"/>
        <item x="283"/>
        <item x="133"/>
        <item x="284"/>
        <item x="326"/>
        <item x="134"/>
        <item x="313"/>
        <item x="314"/>
        <item x="285"/>
        <item x="432"/>
        <item x="1065"/>
        <item x="264"/>
        <item x="255"/>
        <item x="327"/>
        <item x="256"/>
        <item x="257"/>
        <item x="286"/>
        <item x="772"/>
        <item x="287"/>
        <item x="293"/>
        <item x="302"/>
        <item x="303"/>
        <item x="461"/>
        <item x="884"/>
        <item x="885"/>
        <item x="886"/>
        <item x="1129"/>
        <item x="288"/>
        <item x="462"/>
        <item x="384"/>
        <item x="289"/>
        <item x="178"/>
        <item x="463"/>
        <item x="135"/>
        <item x="1066"/>
        <item x="64"/>
        <item x="887"/>
        <item x="1130"/>
        <item x="515"/>
        <item x="1044"/>
        <item x="304"/>
        <item x="597"/>
        <item x="366"/>
        <item x="305"/>
        <item x="97"/>
        <item x="306"/>
        <item x="594"/>
        <item x="763"/>
        <item x="1019"/>
        <item x="773"/>
        <item x="464"/>
        <item x="888"/>
        <item x="1131"/>
        <item x="889"/>
        <item x="890"/>
        <item x="891"/>
        <item x="1132"/>
        <item x="714"/>
        <item x="656"/>
        <item x="290"/>
        <item x="368"/>
        <item x="369"/>
        <item x="370"/>
        <item x="307"/>
        <item x="371"/>
        <item x="1133"/>
        <item x="58"/>
        <item x="291"/>
        <item x="892"/>
        <item x="328"/>
        <item x="893"/>
        <item x="894"/>
        <item x="895"/>
        <item x="896"/>
        <item x="329"/>
        <item x="330"/>
        <item x="331"/>
        <item x="1134"/>
        <item x="87"/>
        <item x="372"/>
        <item x="1045"/>
        <item x="10"/>
        <item x="365"/>
        <item x="715"/>
        <item x="538"/>
        <item x="179"/>
        <item x="433"/>
        <item x="565"/>
        <item x="375"/>
        <item x="65"/>
        <item x="376"/>
        <item x="112"/>
        <item x="66"/>
        <item x="465"/>
        <item x="180"/>
        <item x="377"/>
        <item x="810"/>
        <item x="545"/>
        <item x="241"/>
        <item x="811"/>
        <item x="812"/>
        <item x="378"/>
        <item x="1032"/>
        <item x="1067"/>
        <item x="1009"/>
        <item x="566"/>
        <item x="539"/>
        <item x="20"/>
        <item x="516"/>
        <item x="412"/>
        <item x="413"/>
        <item x="602"/>
        <item x="434"/>
        <item x="315"/>
        <item x="316"/>
        <item x="385"/>
        <item x="386"/>
        <item x="387"/>
        <item x="406"/>
        <item x="308"/>
        <item x="388"/>
        <item x="389"/>
        <item x="390"/>
        <item x="567"/>
        <item x="897"/>
        <item x="407"/>
        <item x="405"/>
        <item x="332"/>
        <item x="408"/>
        <item x="391"/>
        <item x="517"/>
        <item x="614"/>
        <item x="898"/>
        <item x="392"/>
        <item x="317"/>
        <item x="409"/>
        <item x="410"/>
        <item x="382"/>
        <item x="393"/>
        <item x="394"/>
        <item x="395"/>
        <item x="396"/>
        <item x="397"/>
        <item x="398"/>
        <item x="399"/>
        <item x="1068"/>
        <item x="435"/>
        <item x="436"/>
        <item x="400"/>
        <item x="401"/>
        <item x="402"/>
        <item x="447"/>
        <item x="448"/>
        <item x="449"/>
        <item x="450"/>
        <item x="451"/>
        <item x="452"/>
        <item x="333"/>
        <item x="454"/>
        <item x="657"/>
        <item x="21"/>
        <item x="113"/>
        <item x="453"/>
        <item x="160"/>
        <item x="774"/>
        <item x="455"/>
        <item x="466"/>
        <item x="899"/>
        <item x="1135"/>
        <item x="59"/>
        <item x="51"/>
        <item x="575"/>
        <item x="615"/>
        <item x="136"/>
        <item x="1020"/>
        <item x="1136"/>
        <item x="900"/>
        <item x="901"/>
        <item x="902"/>
        <item x="903"/>
        <item x="1137"/>
        <item x="500"/>
        <item x="1103"/>
        <item x="716"/>
        <item x="22"/>
        <item x="88"/>
        <item x="137"/>
        <item x="499"/>
        <item x="775"/>
        <item x="467"/>
        <item x="1138"/>
        <item x="658"/>
        <item x="1139"/>
        <item x="904"/>
        <item x="905"/>
        <item x="906"/>
        <item x="907"/>
        <item x="1140"/>
        <item x="1021"/>
        <item x="1141"/>
        <item x="616"/>
        <item x="717"/>
        <item x="501"/>
        <item x="138"/>
        <item x="1069"/>
        <item x="776"/>
        <item x="468"/>
        <item x="908"/>
        <item x="1142"/>
        <item x="1022"/>
        <item x="469"/>
        <item x="1143"/>
        <item x="847"/>
        <item x="1144"/>
        <item x="909"/>
        <item x="910"/>
        <item x="911"/>
        <item x="912"/>
        <item x="1145"/>
        <item x="1070"/>
        <item x="718"/>
        <item x="173"/>
        <item x="23"/>
        <item x="503"/>
        <item x="24"/>
        <item x="504"/>
        <item x="813"/>
        <item x="139"/>
        <item x="568"/>
        <item x="506"/>
        <item x="1071"/>
        <item x="777"/>
        <item x="1028"/>
        <item x="778"/>
        <item x="518"/>
        <item x="1016"/>
        <item x="519"/>
        <item x="511"/>
        <item x="470"/>
        <item x="471"/>
        <item x="140"/>
        <item x="505"/>
        <item x="913"/>
        <item x="1146"/>
        <item x="814"/>
        <item x="534"/>
        <item x="520"/>
        <item x="585"/>
        <item x="521"/>
        <item x="532"/>
        <item x="659"/>
        <item x="1147"/>
        <item x="914"/>
        <item x="915"/>
        <item x="916"/>
        <item x="917"/>
        <item x="918"/>
        <item x="919"/>
        <item x="522"/>
        <item x="1148"/>
        <item x="523"/>
        <item x="524"/>
        <item x="525"/>
        <item x="526"/>
        <item x="527"/>
        <item x="114"/>
        <item x="437"/>
        <item x="3"/>
        <item x="4"/>
        <item x="719"/>
        <item x="25"/>
        <item x="535"/>
        <item x="540"/>
        <item x="512"/>
        <item x="438"/>
        <item x="558"/>
        <item x="586"/>
        <item x="115"/>
        <item x="472"/>
        <item x="556"/>
        <item x="779"/>
        <item x="528"/>
        <item x="815"/>
        <item x="379"/>
        <item x="547"/>
        <item x="536"/>
        <item x="548"/>
        <item x="529"/>
        <item x="541"/>
        <item x="542"/>
        <item x="543"/>
        <item x="549"/>
        <item x="473"/>
        <item x="161"/>
        <item x="920"/>
        <item x="334"/>
        <item x="309"/>
        <item x="1149"/>
        <item x="162"/>
        <item x="740"/>
        <item x="550"/>
        <item x="816"/>
        <item x="551"/>
        <item x="552"/>
        <item x="817"/>
        <item x="617"/>
        <item x="26"/>
        <item x="318"/>
        <item x="569"/>
        <item x="141"/>
        <item x="1029"/>
        <item x="553"/>
        <item x="258"/>
        <item x="921"/>
        <item x="850"/>
        <item x="1150"/>
        <item x="554"/>
        <item x="922"/>
        <item x="573"/>
        <item x="163"/>
        <item x="555"/>
        <item x="544"/>
        <item x="27"/>
        <item x="28"/>
        <item x="29"/>
        <item x="236"/>
        <item x="665"/>
        <item x="1072"/>
        <item x="439"/>
        <item x="623"/>
        <item x="181"/>
        <item x="474"/>
        <item x="30"/>
        <item x="31"/>
        <item x="335"/>
        <item x="164"/>
        <item x="576"/>
        <item x="629"/>
        <item x="32"/>
        <item x="630"/>
        <item x="780"/>
        <item x="33"/>
        <item x="34"/>
        <item x="35"/>
        <item x="36"/>
        <item x="612"/>
        <item x="1151"/>
        <item x="600"/>
        <item x="631"/>
        <item x="319"/>
        <item x="632"/>
        <item x="142"/>
        <item x="570"/>
        <item x="633"/>
        <item x="634"/>
        <item x="1073"/>
        <item x="635"/>
        <item x="37"/>
        <item x="143"/>
        <item x="1074"/>
        <item x="781"/>
        <item x="636"/>
        <item x="475"/>
        <item x="144"/>
        <item x="923"/>
        <item x="924"/>
        <item x="925"/>
        <item x="1152"/>
        <item x="1153"/>
        <item x="926"/>
        <item x="927"/>
        <item x="928"/>
        <item x="1154"/>
        <item x="618"/>
        <item x="637"/>
        <item x="720"/>
        <item x="1017"/>
        <item x="513"/>
        <item x="782"/>
        <item x="638"/>
        <item x="336"/>
        <item x="639"/>
        <item x="818"/>
        <item x="783"/>
        <item x="476"/>
        <item x="640"/>
        <item x="641"/>
        <item x="477"/>
        <item x="145"/>
        <item x="596"/>
        <item x="189"/>
        <item x="929"/>
        <item x="1155"/>
        <item x="337"/>
        <item x="1046"/>
        <item x="587"/>
        <item x="981"/>
        <item x="146"/>
        <item x="603"/>
        <item x="819"/>
        <item x="494"/>
        <item x="403"/>
        <item x="380"/>
        <item x="820"/>
        <item x="588"/>
        <item x="642"/>
        <item x="589"/>
        <item x="609"/>
        <item x="643"/>
        <item x="590"/>
        <item x="621"/>
        <item x="721"/>
        <item x="660"/>
        <item x="626"/>
        <item x="622"/>
        <item x="624"/>
        <item x="1156"/>
        <item x="1075"/>
        <item x="644"/>
        <item x="930"/>
        <item x="645"/>
        <item x="237"/>
        <item x="931"/>
        <item x="932"/>
        <item x="933"/>
        <item x="934"/>
        <item x="646"/>
        <item x="625"/>
        <item x="851"/>
        <item x="647"/>
        <item x="1076"/>
        <item x="648"/>
        <item x="122"/>
        <item x="1157"/>
        <item x="1010"/>
        <item x="649"/>
        <item x="242"/>
        <item x="650"/>
        <item x="741"/>
        <item x="619"/>
        <item x="651"/>
        <item x="652"/>
        <item x="722"/>
        <item x="784"/>
        <item x="478"/>
        <item x="1158"/>
        <item x="1159"/>
        <item x="935"/>
        <item x="936"/>
        <item x="937"/>
        <item x="1160"/>
        <item x="723"/>
        <item x="38"/>
        <item x="848"/>
        <item x="5"/>
        <item x="591"/>
        <item x="67"/>
        <item x="68"/>
        <item x="852"/>
        <item x="742"/>
        <item x="743"/>
        <item x="76"/>
        <item x="744"/>
        <item x="745"/>
        <item x="785"/>
        <item x="653"/>
        <item x="666"/>
        <item x="577"/>
        <item x="736"/>
        <item x="578"/>
        <item x="52"/>
        <item x="737"/>
        <item x="514"/>
        <item x="479"/>
        <item x="497"/>
        <item x="938"/>
        <item x="1161"/>
        <item x="381"/>
        <item x="259"/>
        <item x="39"/>
        <item x="724"/>
        <item x="821"/>
        <item x="759"/>
        <item x="598"/>
        <item x="1104"/>
        <item x="761"/>
        <item x="627"/>
        <item x="667"/>
        <item x="746"/>
        <item x="1077"/>
        <item x="668"/>
        <item x="1162"/>
        <item x="939"/>
        <item x="940"/>
        <item x="941"/>
        <item x="840"/>
        <item x="747"/>
        <item x="748"/>
        <item x="1163"/>
        <item x="238"/>
        <item x="147"/>
        <item x="440"/>
        <item x="749"/>
        <item x="669"/>
        <item x="1078"/>
        <item x="725"/>
        <item x="40"/>
        <item x="762"/>
        <item x="495"/>
        <item x="610"/>
        <item x="822"/>
        <item x="765"/>
        <item x="823"/>
        <item x="766"/>
        <item x="537"/>
        <item x="571"/>
        <item x="310"/>
        <item x="1079"/>
        <item x="824"/>
        <item x="750"/>
        <item x="786"/>
        <item x="182"/>
        <item x="572"/>
        <item x="798"/>
        <item x="787"/>
        <item x="767"/>
        <item x="311"/>
        <item x="833"/>
        <item x="802"/>
        <item x="836"/>
        <item x="805"/>
        <item x="803"/>
        <item x="849"/>
        <item x="834"/>
        <item x="835"/>
        <item x="480"/>
        <item x="148"/>
        <item x="751"/>
        <item x="942"/>
        <item x="1164"/>
        <item x="1108"/>
        <item x="837"/>
        <item x="260"/>
        <item x="800"/>
        <item x="441"/>
        <item x="825"/>
        <item x="320"/>
        <item x="801"/>
        <item x="599"/>
        <item x="604"/>
        <item x="788"/>
        <item x="799"/>
        <item x="838"/>
        <item x="752"/>
        <item x="1080"/>
        <item x="261"/>
        <item x="338"/>
        <item x="839"/>
        <item x="339"/>
        <item x="340"/>
        <item x="533"/>
        <item x="341"/>
        <item x="53"/>
        <item x="342"/>
        <item x="343"/>
        <item x="344"/>
        <item x="165"/>
        <item x="943"/>
        <item x="841"/>
        <item x="753"/>
        <item x="345"/>
        <item x="346"/>
        <item x="1165"/>
        <item x="944"/>
        <item x="853"/>
        <item x="945"/>
        <item x="946"/>
        <item x="947"/>
        <item x="806"/>
        <item x="1166"/>
        <item x="845"/>
        <item x="502"/>
        <item x="842"/>
        <item x="530"/>
        <item x="262"/>
        <item x="854"/>
        <item x="754"/>
        <item x="183"/>
        <item x="620"/>
        <item x="855"/>
        <item x="948"/>
        <item x="980"/>
        <item x="949"/>
        <item x="190"/>
        <item x="592"/>
        <item x="593"/>
        <item x="726"/>
        <item x="481"/>
        <item x="442"/>
        <item x="41"/>
        <item x="1192"/>
        <item x="984"/>
        <item x="42"/>
        <item x="982"/>
        <item x="81"/>
        <item x="846"/>
        <item x="1023"/>
        <item x="149"/>
        <item x="985"/>
        <item x="986"/>
        <item x="987"/>
        <item x="988"/>
        <item x="1047"/>
        <item x="1081"/>
        <item x="989"/>
        <item x="1082"/>
        <item x="482"/>
        <item x="1167"/>
        <item x="191"/>
        <item x="1168"/>
        <item x="950"/>
        <item x="951"/>
        <item x="952"/>
        <item x="1169"/>
        <item x="727"/>
        <item x="789"/>
        <item x="990"/>
        <item x="166"/>
        <item x="167"/>
        <item x="991"/>
        <item x="992"/>
        <item x="755"/>
        <item x="150"/>
        <item x="993"/>
        <item x="483"/>
        <item x="151"/>
        <item x="953"/>
        <item x="1170"/>
        <item x="994"/>
        <item x="1024"/>
        <item x="1036"/>
        <item x="1037"/>
        <item x="1038"/>
        <item x="1025"/>
        <item x="1026"/>
        <item x="995"/>
        <item x="605"/>
        <item x="826"/>
        <item x="611"/>
        <item x="996"/>
        <item x="827"/>
        <item x="1011"/>
        <item x="828"/>
        <item x="661"/>
        <item x="192"/>
        <item x="997"/>
        <item x="152"/>
        <item x="404"/>
        <item x="1030"/>
        <item x="1048"/>
        <item x="1031"/>
        <item x="756"/>
        <item x="1039"/>
        <item x="1040"/>
        <item x="757"/>
        <item x="443"/>
        <item x="168"/>
        <item x="1033"/>
        <item x="1034"/>
        <item x="998"/>
        <item x="120"/>
        <item x="1171"/>
        <item x="193"/>
        <item x="1041"/>
        <item x="1035"/>
        <item x="954"/>
        <item x="999"/>
        <item x="1052"/>
        <item x="347"/>
        <item x="955"/>
        <item x="956"/>
        <item x="957"/>
        <item x="1012"/>
        <item x="1083"/>
        <item x="1172"/>
        <item x="1050"/>
        <item x="1027"/>
        <item x="983"/>
        <item x="579"/>
        <item x="758"/>
        <item x="1053"/>
        <item x="1000"/>
        <item x="1107"/>
        <item x="1001"/>
        <item x="1002"/>
        <item x="1003"/>
        <item x="1004"/>
        <item x="1005"/>
        <item x="1006"/>
        <item x="728"/>
        <item x="484"/>
        <item x="1054"/>
        <item x="601"/>
        <item x="606"/>
        <item x="829"/>
        <item x="1049"/>
        <item x="729"/>
        <item x="1084"/>
        <item x="43"/>
        <item x="1085"/>
        <item x="44"/>
        <item x="11"/>
        <item x="1086"/>
        <item x="1087"/>
        <item x="348"/>
        <item x="1088"/>
        <item x="1089"/>
        <item x="1090"/>
        <item x="1091"/>
        <item x="790"/>
        <item x="349"/>
        <item x="1092"/>
        <item x="153"/>
        <item x="485"/>
        <item x="1099"/>
        <item x="958"/>
        <item x="1173"/>
        <item x="1093"/>
        <item x="1007"/>
        <item x="1094"/>
        <item x="1174"/>
        <item x="959"/>
        <item x="960"/>
        <item x="961"/>
        <item x="962"/>
        <item x="1175"/>
        <item x="730"/>
        <item x="444"/>
        <item x="830"/>
        <item x="197"/>
        <item x="1095"/>
        <item x="1096"/>
        <item x="791"/>
        <item x="486"/>
        <item x="1176"/>
        <item x="1109"/>
        <item x="1177"/>
        <item x="963"/>
        <item x="964"/>
        <item x="1178"/>
        <item x="731"/>
        <item x="792"/>
        <item x="1106"/>
        <item x="1105"/>
        <item x="487"/>
        <item x="965"/>
        <item x="1179"/>
        <item x="1110"/>
        <item x="595"/>
        <item x="662"/>
        <item x="793"/>
        <item x="1180"/>
        <item x="966"/>
        <item x="967"/>
        <item x="968"/>
        <item x="1181"/>
        <item x="1013"/>
        <item x="732"/>
        <item x="45"/>
        <item x="184"/>
        <item x="350"/>
        <item x="154"/>
        <item x="794"/>
        <item x="351"/>
        <item x="1112"/>
        <item x="1113"/>
        <item x="1114"/>
        <item x="1115"/>
        <item x="1116"/>
        <item x="352"/>
        <item x="353"/>
        <item x="321"/>
        <item x="488"/>
        <item x="969"/>
        <item x="1182"/>
        <item x="354"/>
        <item x="355"/>
        <item x="1191"/>
        <item x="54"/>
        <item x="55"/>
        <item x="356"/>
        <item x="1183"/>
        <item x="322"/>
        <item x="357"/>
        <item x="358"/>
        <item x="359"/>
        <item x="360"/>
        <item x="361"/>
        <item x="362"/>
        <item x="363"/>
        <item x="364"/>
        <item x="155"/>
        <item x="489"/>
        <item x="156"/>
        <item x="970"/>
        <item x="971"/>
        <item x="1184"/>
        <item x="733"/>
        <item x="795"/>
        <item x="46"/>
        <item x="157"/>
        <item x="1097"/>
        <item x="1098"/>
        <item x="796"/>
        <item x="490"/>
        <item x="1185"/>
        <item x="1186"/>
        <item x="972"/>
        <item x="973"/>
        <item x="1187"/>
        <item x="734"/>
        <item x="797"/>
        <item x="491"/>
        <item x="974"/>
        <item x="1188"/>
        <item x="1189"/>
        <item x="975"/>
        <item x="976"/>
        <item x="977"/>
        <item x="978"/>
        <item x="979"/>
        <item x="1190"/>
        <item x="735"/>
      </items>
    </pivotField>
    <pivotField showAll="0" defaultSubtotal="0"/>
    <pivotField showAll="0" defaultSubtotal="0"/>
    <pivotField showAll="0" defaultSubtotal="0"/>
  </pivotFields>
  <rowFields count="2">
    <field x="0"/>
    <field x="2"/>
  </rowFields>
  <rowItems count="1429">
    <i>
      <x/>
    </i>
    <i r="1">
      <x v="100"/>
    </i>
    <i r="1">
      <x v="101"/>
    </i>
    <i r="1">
      <x v="102"/>
    </i>
    <i>
      <x v="1"/>
    </i>
    <i r="1">
      <x v="627"/>
    </i>
    <i r="1">
      <x v="628"/>
    </i>
    <i r="1">
      <x v="814"/>
    </i>
    <i>
      <x v="2"/>
    </i>
    <i r="1">
      <x v="105"/>
    </i>
    <i>
      <x v="3"/>
    </i>
    <i r="1">
      <x v="110"/>
    </i>
    <i>
      <x v="4"/>
    </i>
    <i r="1">
      <x v="96"/>
    </i>
    <i r="1">
      <x v="188"/>
    </i>
    <i r="1">
      <x v="441"/>
    </i>
    <i r="1">
      <x v="1071"/>
    </i>
    <i>
      <x v="5"/>
    </i>
    <i r="1">
      <x v="93"/>
    </i>
    <i r="1">
      <x v="109"/>
    </i>
    <i r="1">
      <x v="116"/>
    </i>
    <i r="1">
      <x v="117"/>
    </i>
    <i r="1">
      <x v="121"/>
    </i>
    <i r="1">
      <x v="181"/>
    </i>
    <i r="1">
      <x v="319"/>
    </i>
    <i r="1">
      <x v="350"/>
    </i>
    <i r="1">
      <x v="467"/>
    </i>
    <i r="1">
      <x v="520"/>
    </i>
    <i r="1">
      <x v="544"/>
    </i>
    <i r="1">
      <x v="582"/>
    </i>
    <i r="1">
      <x v="584"/>
    </i>
    <i r="1">
      <x v="630"/>
    </i>
    <i r="1">
      <x v="666"/>
    </i>
    <i r="1">
      <x v="682"/>
    </i>
    <i r="1">
      <x v="683"/>
    </i>
    <i r="1">
      <x v="684"/>
    </i>
    <i r="1">
      <x v="692"/>
    </i>
    <i r="1">
      <x v="693"/>
    </i>
    <i r="1">
      <x v="698"/>
    </i>
    <i r="1">
      <x v="701"/>
    </i>
    <i r="1">
      <x v="702"/>
    </i>
    <i r="1">
      <x v="703"/>
    </i>
    <i r="1">
      <x v="704"/>
    </i>
    <i r="1">
      <x v="717"/>
    </i>
    <i r="1">
      <x v="812"/>
    </i>
    <i r="1">
      <x v="839"/>
    </i>
    <i r="1">
      <x v="866"/>
    </i>
    <i r="1">
      <x v="959"/>
    </i>
    <i r="1">
      <x v="962"/>
    </i>
    <i r="1">
      <x v="1068"/>
    </i>
    <i r="1">
      <x v="1070"/>
    </i>
    <i r="1">
      <x v="1128"/>
    </i>
    <i r="1">
      <x v="1169"/>
    </i>
    <i>
      <x v="6"/>
    </i>
    <i r="1">
      <x v="120"/>
    </i>
    <i>
      <x v="7"/>
    </i>
    <i r="1">
      <x v="104"/>
    </i>
    <i r="1">
      <x v="122"/>
    </i>
    <i r="1">
      <x v="140"/>
    </i>
    <i r="1">
      <x v="530"/>
    </i>
    <i r="1">
      <x v="830"/>
    </i>
    <i r="1">
      <x v="922"/>
    </i>
    <i r="1">
      <x v="1148"/>
    </i>
    <i r="1">
      <x v="1149"/>
    </i>
    <i>
      <x v="8"/>
    </i>
    <i r="1">
      <x v="203"/>
    </i>
    <i r="1">
      <x v="311"/>
    </i>
    <i r="1">
      <x v="426"/>
    </i>
    <i r="1">
      <x v="529"/>
    </i>
    <i>
      <x v="9"/>
    </i>
    <i r="1">
      <x v="126"/>
    </i>
    <i>
      <x v="10"/>
    </i>
    <i r="1">
      <x v="134"/>
    </i>
    <i>
      <x v="11"/>
    </i>
    <i r="1">
      <x v="143"/>
    </i>
    <i r="1">
      <x v="144"/>
    </i>
    <i r="1">
      <x v="395"/>
    </i>
    <i r="1">
      <x v="449"/>
    </i>
    <i r="1">
      <x v="452"/>
    </i>
    <i r="1">
      <x v="816"/>
    </i>
    <i r="1">
      <x v="817"/>
    </i>
    <i>
      <x v="12"/>
    </i>
    <i r="1">
      <x v="166"/>
    </i>
    <i>
      <x v="13"/>
    </i>
    <i r="1">
      <x v="243"/>
    </i>
    <i r="1">
      <x v="256"/>
    </i>
    <i r="1">
      <x v="279"/>
    </i>
    <i>
      <x v="14"/>
    </i>
    <i r="1">
      <x v="147"/>
    </i>
    <i r="1">
      <x v="172"/>
    </i>
    <i r="1">
      <x v="190"/>
    </i>
    <i>
      <x v="15"/>
    </i>
    <i r="1">
      <x v="821"/>
    </i>
    <i>
      <x v="16"/>
    </i>
    <i r="1">
      <x v="151"/>
    </i>
    <i>
      <x v="17"/>
    </i>
    <i r="1">
      <x v="152"/>
    </i>
    <i>
      <x v="18"/>
    </i>
    <i r="1">
      <x v="158"/>
    </i>
    <i r="1">
      <x v="320"/>
    </i>
    <i>
      <x v="19"/>
    </i>
    <i r="1">
      <x v="964"/>
    </i>
    <i>
      <x v="20"/>
    </i>
    <i r="1">
      <x v="157"/>
    </i>
    <i r="1">
      <x v="173"/>
    </i>
    <i>
      <x v="21"/>
    </i>
    <i r="1">
      <x v="154"/>
    </i>
    <i r="1">
      <x v="163"/>
    </i>
    <i r="1">
      <x v="175"/>
    </i>
    <i>
      <x v="22"/>
    </i>
    <i r="1">
      <x v="438"/>
    </i>
    <i r="1">
      <x v="545"/>
    </i>
    <i>
      <x v="23"/>
    </i>
    <i r="1">
      <x v="161"/>
    </i>
    <i>
      <x v="24"/>
    </i>
    <i r="1">
      <x v="278"/>
    </i>
    <i r="1">
      <x v="280"/>
    </i>
    <i>
      <x v="25"/>
    </i>
    <i r="1">
      <x v="178"/>
    </i>
    <i>
      <x v="26"/>
    </i>
    <i r="1">
      <x v="183"/>
    </i>
    <i>
      <x v="27"/>
    </i>
    <i r="1">
      <x v="219"/>
    </i>
    <i>
      <x v="28"/>
    </i>
    <i r="1">
      <x v="184"/>
    </i>
    <i r="1">
      <x v="236"/>
    </i>
    <i>
      <x v="29"/>
    </i>
    <i r="1">
      <x v="404"/>
    </i>
    <i>
      <x v="30"/>
    </i>
    <i r="1">
      <x v="205"/>
    </i>
    <i>
      <x v="31"/>
    </i>
    <i r="1">
      <x v="216"/>
    </i>
    <i>
      <x v="32"/>
    </i>
    <i r="1">
      <x v="5"/>
    </i>
    <i r="1">
      <x v="6"/>
    </i>
    <i r="1">
      <x v="18"/>
    </i>
    <i r="1">
      <x v="37"/>
    </i>
    <i r="1">
      <x v="38"/>
    </i>
    <i r="1">
      <x v="48"/>
    </i>
    <i r="1">
      <x v="65"/>
    </i>
    <i r="1">
      <x v="191"/>
    </i>
    <i r="1">
      <x v="192"/>
    </i>
    <i r="1">
      <x v="193"/>
    </i>
    <i r="1">
      <x v="194"/>
    </i>
    <i r="1">
      <x v="196"/>
    </i>
    <i r="1">
      <x v="451"/>
    </i>
    <i r="1">
      <x v="521"/>
    </i>
    <i r="1">
      <x v="625"/>
    </i>
    <i r="1">
      <x v="637"/>
    </i>
    <i>
      <x v="33"/>
    </i>
    <i r="1">
      <x v="200"/>
    </i>
    <i r="1">
      <x v="224"/>
    </i>
    <i>
      <x v="34"/>
    </i>
    <i r="1">
      <x v="223"/>
    </i>
    <i>
      <x v="35"/>
    </i>
    <i r="1">
      <x v="334"/>
    </i>
    <i r="1">
      <x v="1030"/>
    </i>
    <i>
      <x v="36"/>
    </i>
    <i r="1">
      <x v="230"/>
    </i>
    <i r="1">
      <x v="792"/>
    </i>
    <i>
      <x v="37"/>
    </i>
    <i r="1">
      <x v="3"/>
    </i>
    <i r="1">
      <x v="15"/>
    </i>
    <i r="1">
      <x v="25"/>
    </i>
    <i r="1">
      <x v="66"/>
    </i>
    <i r="1">
      <x v="85"/>
    </i>
    <i r="1">
      <x v="221"/>
    </i>
    <i>
      <x v="38"/>
    </i>
    <i r="1">
      <x v="95"/>
    </i>
    <i r="1">
      <x v="148"/>
    </i>
    <i r="1">
      <x v="218"/>
    </i>
    <i r="1">
      <x v="234"/>
    </i>
    <i r="1">
      <x v="362"/>
    </i>
    <i r="1">
      <x v="365"/>
    </i>
    <i r="1">
      <x v="393"/>
    </i>
    <i r="1">
      <x v="533"/>
    </i>
    <i r="1">
      <x v="546"/>
    </i>
    <i r="1">
      <x v="563"/>
    </i>
    <i r="1">
      <x v="587"/>
    </i>
    <i r="1">
      <x v="600"/>
    </i>
    <i r="1">
      <x v="669"/>
    </i>
    <i r="1">
      <x v="711"/>
    </i>
    <i r="1">
      <x v="718"/>
    </i>
    <i r="1">
      <x v="723"/>
    </i>
    <i r="1">
      <x v="748"/>
    </i>
    <i r="1">
      <x v="757"/>
    </i>
    <i r="1">
      <x v="860"/>
    </i>
    <i r="1">
      <x v="896"/>
    </i>
    <i r="1">
      <x v="967"/>
    </i>
    <i r="1">
      <x v="992"/>
    </i>
    <i r="1">
      <x v="995"/>
    </i>
    <i r="1">
      <x v="1016"/>
    </i>
    <i r="1">
      <x v="1082"/>
    </i>
    <i r="1">
      <x v="1131"/>
    </i>
    <i r="1">
      <x v="1161"/>
    </i>
    <i r="1">
      <x v="1163"/>
    </i>
    <i r="1">
      <x v="1170"/>
    </i>
    <i>
      <x v="39"/>
    </i>
    <i r="1">
      <x v="224"/>
    </i>
    <i>
      <x v="40"/>
    </i>
    <i r="1">
      <x v="208"/>
    </i>
    <i r="1">
      <x v="227"/>
    </i>
    <i r="1">
      <x v="523"/>
    </i>
    <i r="1">
      <x v="653"/>
    </i>
    <i r="1">
      <x v="658"/>
    </i>
    <i r="1">
      <x v="679"/>
    </i>
    <i r="1">
      <x v="695"/>
    </i>
    <i r="1">
      <x v="926"/>
    </i>
    <i r="1">
      <x v="987"/>
    </i>
    <i r="1">
      <x v="988"/>
    </i>
    <i r="1">
      <x v="1026"/>
    </i>
    <i>
      <x v="41"/>
    </i>
    <i r="1">
      <x v="177"/>
    </i>
    <i r="1">
      <x v="217"/>
    </i>
    <i>
      <x v="42"/>
    </i>
    <i r="1">
      <x v="238"/>
    </i>
    <i r="1">
      <x v="248"/>
    </i>
    <i r="1">
      <x v="581"/>
    </i>
    <i>
      <x v="43"/>
    </i>
    <i r="1">
      <x v="202"/>
    </i>
    <i r="1">
      <x v="228"/>
    </i>
    <i r="1">
      <x v="257"/>
    </i>
    <i>
      <x v="44"/>
    </i>
    <i r="1">
      <x v="277"/>
    </i>
    <i r="1">
      <x v="391"/>
    </i>
    <i r="1">
      <x v="445"/>
    </i>
    <i r="1">
      <x v="454"/>
    </i>
    <i r="1">
      <x v="690"/>
    </i>
    <i r="1">
      <x v="881"/>
    </i>
    <i r="1">
      <x v="947"/>
    </i>
    <i r="1">
      <x v="1129"/>
    </i>
    <i>
      <x v="45"/>
    </i>
    <i r="1">
      <x v="88"/>
    </i>
    <i r="1">
      <x v="91"/>
    </i>
    <i r="1">
      <x v="92"/>
    </i>
    <i r="1">
      <x v="231"/>
    </i>
    <i r="1">
      <x v="750"/>
    </i>
    <i r="1">
      <x v="953"/>
    </i>
    <i r="1">
      <x v="978"/>
    </i>
    <i r="1">
      <x v="1014"/>
    </i>
    <i r="1">
      <x v="1032"/>
    </i>
    <i>
      <x v="46"/>
    </i>
    <i r="1">
      <x v="265"/>
    </i>
    <i>
      <x v="47"/>
    </i>
    <i r="1">
      <x v="222"/>
    </i>
    <i>
      <x v="48"/>
    </i>
    <i r="1">
      <x v="251"/>
    </i>
    <i r="1">
      <x v="1099"/>
    </i>
    <i>
      <x v="49"/>
    </i>
    <i r="1">
      <x v="244"/>
    </i>
    <i>
      <x v="50"/>
    </i>
    <i r="1">
      <x v="213"/>
    </i>
    <i r="1">
      <x v="214"/>
    </i>
    <i r="1">
      <x v="247"/>
    </i>
    <i r="1">
      <x v="258"/>
    </i>
    <i r="1">
      <x v="259"/>
    </i>
    <i>
      <x v="51"/>
    </i>
    <i r="1">
      <x v="250"/>
    </i>
    <i>
      <x v="52"/>
    </i>
    <i r="1">
      <x v="262"/>
    </i>
    <i>
      <x v="53"/>
    </i>
    <i r="1">
      <x v="264"/>
    </i>
    <i>
      <x v="54"/>
    </i>
    <i r="1">
      <x v="270"/>
    </i>
    <i>
      <x v="55"/>
    </i>
    <i r="1">
      <x v="149"/>
    </i>
    <i r="1">
      <x v="284"/>
    </i>
    <i r="1">
      <x v="296"/>
    </i>
    <i r="1">
      <x v="297"/>
    </i>
    <i r="1">
      <x v="309"/>
    </i>
    <i r="1">
      <x v="315"/>
    </i>
    <i>
      <x v="56"/>
    </i>
    <i r="1">
      <x v="275"/>
    </i>
    <i>
      <x v="57"/>
    </i>
    <i r="1">
      <x v="282"/>
    </i>
    <i>
      <x v="58"/>
    </i>
    <i r="1">
      <x v="4"/>
    </i>
    <i r="1">
      <x v="7"/>
    </i>
    <i r="1">
      <x v="8"/>
    </i>
    <i r="1">
      <x v="10"/>
    </i>
    <i r="1">
      <x v="11"/>
    </i>
    <i r="1">
      <x v="12"/>
    </i>
    <i r="1">
      <x v="13"/>
    </i>
    <i r="1">
      <x v="19"/>
    </i>
    <i r="1">
      <x v="22"/>
    </i>
    <i r="1">
      <x v="27"/>
    </i>
    <i r="1">
      <x v="30"/>
    </i>
    <i r="1">
      <x v="31"/>
    </i>
    <i r="1">
      <x v="32"/>
    </i>
    <i r="1">
      <x v="34"/>
    </i>
    <i r="1">
      <x v="39"/>
    </i>
    <i r="1">
      <x v="52"/>
    </i>
    <i r="1">
      <x v="60"/>
    </i>
    <i r="1">
      <x v="63"/>
    </i>
    <i r="1">
      <x v="89"/>
    </i>
    <i r="1">
      <x v="90"/>
    </i>
    <i r="1">
      <x v="685"/>
    </i>
    <i r="1">
      <x v="781"/>
    </i>
    <i r="1">
      <x v="859"/>
    </i>
    <i>
      <x v="59"/>
    </i>
    <i r="1">
      <x v="283"/>
    </i>
    <i>
      <x v="60"/>
    </i>
    <i r="1">
      <x v="271"/>
    </i>
    <i r="1">
      <x v="458"/>
    </i>
    <i r="1">
      <x v="796"/>
    </i>
    <i>
      <x v="61"/>
    </i>
    <i r="1">
      <x v="291"/>
    </i>
    <i>
      <x v="62"/>
    </i>
    <i r="1">
      <x v="298"/>
    </i>
    <i>
      <x v="63"/>
    </i>
    <i r="1">
      <x v="229"/>
    </i>
    <i r="1">
      <x v="272"/>
    </i>
    <i r="1">
      <x v="274"/>
    </i>
    <i r="1">
      <x v="293"/>
    </i>
    <i r="1">
      <x v="301"/>
    </i>
    <i r="1">
      <x v="302"/>
    </i>
    <i r="1">
      <x v="303"/>
    </i>
    <i r="1">
      <x v="304"/>
    </i>
    <i r="1">
      <x v="305"/>
    </i>
    <i r="1">
      <x v="308"/>
    </i>
    <i r="1">
      <x v="372"/>
    </i>
    <i r="1">
      <x v="374"/>
    </i>
    <i r="1">
      <x v="375"/>
    </i>
    <i r="1">
      <x v="672"/>
    </i>
    <i r="1">
      <x v="838"/>
    </i>
    <i r="1">
      <x v="902"/>
    </i>
    <i r="1">
      <x v="915"/>
    </i>
    <i r="1">
      <x v="944"/>
    </i>
    <i>
      <x v="64"/>
    </i>
    <i r="1">
      <x v="306"/>
    </i>
    <i r="1">
      <x v="371"/>
    </i>
    <i>
      <x v="65"/>
    </i>
    <i r="1">
      <x v="317"/>
    </i>
    <i>
      <x v="66"/>
    </i>
    <i r="1">
      <x v="285"/>
    </i>
    <i>
      <x v="67"/>
    </i>
    <i r="1">
      <x v="307"/>
    </i>
    <i>
      <x v="68"/>
    </i>
    <i r="1">
      <x v="273"/>
    </i>
    <i r="1">
      <x v="276"/>
    </i>
    <i r="1">
      <x v="281"/>
    </i>
    <i r="1">
      <x v="286"/>
    </i>
    <i>
      <x v="69"/>
    </i>
    <i r="1">
      <x v="289"/>
    </i>
    <i r="1">
      <x v="295"/>
    </i>
    <i>
      <x v="70"/>
    </i>
    <i r="1">
      <x v="321"/>
    </i>
    <i>
      <x v="71"/>
    </i>
    <i r="1">
      <x v="106"/>
    </i>
    <i>
      <x v="72"/>
    </i>
    <i r="1">
      <x v="118"/>
    </i>
    <i r="1">
      <x v="138"/>
    </i>
    <i>
      <x v="73"/>
    </i>
    <i r="1">
      <x v="329"/>
    </i>
    <i>
      <x v="74"/>
    </i>
    <i r="1">
      <x v="342"/>
    </i>
    <i>
      <x v="75"/>
    </i>
    <i r="1">
      <x v="346"/>
    </i>
    <i>
      <x v="76"/>
    </i>
    <i r="1">
      <x v="357"/>
    </i>
    <i r="1">
      <x v="360"/>
    </i>
    <i r="1">
      <x v="361"/>
    </i>
    <i r="1">
      <x v="363"/>
    </i>
    <i r="1">
      <x v="368"/>
    </i>
    <i r="1">
      <x v="376"/>
    </i>
    <i r="1">
      <x v="378"/>
    </i>
    <i r="1">
      <x v="387"/>
    </i>
    <i r="1">
      <x v="390"/>
    </i>
    <i r="1">
      <x v="419"/>
    </i>
    <i r="1">
      <x v="427"/>
    </i>
    <i>
      <x v="77"/>
    </i>
    <i r="1">
      <x v="180"/>
    </i>
    <i r="1">
      <x v="379"/>
    </i>
    <i>
      <x v="78"/>
    </i>
    <i r="1">
      <x v="351"/>
    </i>
    <i r="1">
      <x v="352"/>
    </i>
    <i r="1">
      <x v="353"/>
    </i>
    <i r="1">
      <x v="354"/>
    </i>
    <i r="1">
      <x v="355"/>
    </i>
    <i r="1">
      <x v="356"/>
    </i>
    <i r="1">
      <x v="358"/>
    </i>
    <i r="1">
      <x v="359"/>
    </i>
    <i r="1">
      <x v="380"/>
    </i>
    <i r="1">
      <x v="381"/>
    </i>
    <i r="1">
      <x v="400"/>
    </i>
    <i r="1">
      <x v="403"/>
    </i>
    <i r="1">
      <x v="405"/>
    </i>
    <i r="1">
      <x v="423"/>
    </i>
    <i r="1">
      <x v="479"/>
    </i>
    <i r="1">
      <x v="656"/>
    </i>
    <i r="1">
      <x v="876"/>
    </i>
    <i r="1">
      <x v="886"/>
    </i>
    <i>
      <x v="79"/>
    </i>
    <i r="1">
      <x v="168"/>
    </i>
    <i r="1">
      <x v="366"/>
    </i>
    <i r="1">
      <x v="367"/>
    </i>
    <i r="1">
      <x v="473"/>
    </i>
    <i r="1">
      <x v="474"/>
    </i>
    <i r="1">
      <x v="494"/>
    </i>
    <i r="1">
      <x v="667"/>
    </i>
    <i r="1">
      <x v="709"/>
    </i>
    <i r="1">
      <x v="906"/>
    </i>
    <i r="1">
      <x v="1141"/>
    </i>
    <i r="1">
      <x v="1152"/>
    </i>
    <i>
      <x v="80"/>
    </i>
    <i r="1">
      <x v="108"/>
    </i>
    <i r="1">
      <x v="347"/>
    </i>
    <i r="1">
      <x v="348"/>
    </i>
    <i r="1">
      <x v="364"/>
    </i>
    <i r="1">
      <x v="373"/>
    </i>
    <i r="1">
      <x v="429"/>
    </i>
    <i r="1">
      <x v="434"/>
    </i>
    <i r="1">
      <x v="435"/>
    </i>
    <i r="1">
      <x v="436"/>
    </i>
    <i r="1">
      <x v="487"/>
    </i>
    <i r="1">
      <x v="517"/>
    </i>
    <i r="1">
      <x v="655"/>
    </i>
    <i r="1">
      <x v="694"/>
    </i>
    <i r="1">
      <x v="740"/>
    </i>
    <i r="1">
      <x v="753"/>
    </i>
    <i r="1">
      <x v="916"/>
    </i>
    <i r="1">
      <x v="918"/>
    </i>
    <i r="1">
      <x v="919"/>
    </i>
    <i r="1">
      <x v="921"/>
    </i>
    <i r="1">
      <x v="923"/>
    </i>
    <i r="1">
      <x v="924"/>
    </i>
    <i r="1">
      <x v="925"/>
    </i>
    <i r="1">
      <x v="930"/>
    </i>
    <i r="1">
      <x v="931"/>
    </i>
    <i r="1">
      <x v="1038"/>
    </i>
    <i r="1">
      <x v="1074"/>
    </i>
    <i r="1">
      <x v="1080"/>
    </i>
    <i r="1">
      <x v="1130"/>
    </i>
    <i r="1">
      <x v="1133"/>
    </i>
    <i r="1">
      <x v="1139"/>
    </i>
    <i r="1">
      <x v="1140"/>
    </i>
    <i r="1">
      <x v="1145"/>
    </i>
    <i r="1">
      <x v="1146"/>
    </i>
    <i r="1">
      <x v="1150"/>
    </i>
    <i r="1">
      <x v="1153"/>
    </i>
    <i r="1">
      <x v="1154"/>
    </i>
    <i r="1">
      <x v="1155"/>
    </i>
    <i r="1">
      <x v="1156"/>
    </i>
    <i r="1">
      <x v="1157"/>
    </i>
    <i r="1">
      <x v="1158"/>
    </i>
    <i r="1">
      <x v="1159"/>
    </i>
    <i r="1">
      <x v="1160"/>
    </i>
    <i>
      <x v="81"/>
    </i>
    <i r="1">
      <x v="442"/>
    </i>
    <i>
      <x v="82"/>
    </i>
    <i r="1">
      <x v="402"/>
    </i>
    <i>
      <x v="83"/>
    </i>
    <i r="1">
      <x v="220"/>
    </i>
    <i r="1">
      <x v="404"/>
    </i>
    <i>
      <x v="84"/>
    </i>
    <i r="1">
      <x v="220"/>
    </i>
    <i>
      <x v="86"/>
    </i>
    <i r="1">
      <x v="421"/>
    </i>
    <i r="1">
      <x v="422"/>
    </i>
    <i>
      <x v="87"/>
    </i>
    <i r="1">
      <x v="424"/>
    </i>
    <i>
      <x v="88"/>
    </i>
    <i r="1">
      <x v="439"/>
    </i>
    <i>
      <x v="89"/>
    </i>
    <i r="1">
      <x v="80"/>
    </i>
    <i r="1">
      <x v="345"/>
    </i>
    <i r="1">
      <x v="448"/>
    </i>
    <i r="1">
      <x v="450"/>
    </i>
    <i r="1">
      <x v="455"/>
    </i>
    <i r="1">
      <x v="461"/>
    </i>
    <i r="1">
      <x v="643"/>
    </i>
    <i r="1">
      <x v="762"/>
    </i>
    <i r="1">
      <x v="837"/>
    </i>
    <i>
      <x v="90"/>
    </i>
    <i r="1">
      <x v="497"/>
    </i>
    <i>
      <x v="91"/>
    </i>
    <i r="1">
      <x v="328"/>
    </i>
    <i r="1">
      <x v="389"/>
    </i>
    <i r="1">
      <x v="475"/>
    </i>
    <i r="1">
      <x v="476"/>
    </i>
    <i r="1">
      <x v="477"/>
    </i>
    <i r="1">
      <x v="480"/>
    </i>
    <i r="1">
      <x v="481"/>
    </i>
    <i r="1">
      <x v="482"/>
    </i>
    <i r="1">
      <x v="489"/>
    </i>
    <i r="1">
      <x v="493"/>
    </i>
    <i r="1">
      <x v="498"/>
    </i>
    <i r="1">
      <x v="499"/>
    </i>
    <i r="1">
      <x v="500"/>
    </i>
    <i r="1">
      <x v="501"/>
    </i>
    <i r="1">
      <x v="502"/>
    </i>
    <i r="1">
      <x v="503"/>
    </i>
    <i r="1">
      <x v="504"/>
    </i>
    <i r="1">
      <x v="508"/>
    </i>
    <i r="1">
      <x v="509"/>
    </i>
    <i r="1">
      <x v="510"/>
    </i>
    <i r="1">
      <x v="761"/>
    </i>
    <i r="1">
      <x v="1017"/>
    </i>
    <i>
      <x v="92"/>
    </i>
    <i r="1">
      <x v="486"/>
    </i>
    <i>
      <x v="93"/>
    </i>
    <i r="1">
      <x v="478"/>
    </i>
    <i r="1">
      <x v="485"/>
    </i>
    <i r="1">
      <x v="488"/>
    </i>
    <i r="1">
      <x v="495"/>
    </i>
    <i>
      <x v="94"/>
    </i>
    <i r="1">
      <x v="496"/>
    </i>
    <i>
      <x v="95"/>
    </i>
    <i r="1">
      <x v="288"/>
    </i>
    <i r="1">
      <x v="469"/>
    </i>
    <i r="1">
      <x v="470"/>
    </i>
    <i>
      <x v="96"/>
    </i>
    <i r="1">
      <x v="99"/>
    </i>
    <i r="1">
      <x v="103"/>
    </i>
    <i r="1">
      <x v="111"/>
    </i>
    <i r="1">
      <x v="169"/>
    </i>
    <i r="1">
      <x v="179"/>
    </i>
    <i r="1">
      <x v="189"/>
    </i>
    <i r="1">
      <x v="197"/>
    </i>
    <i r="1">
      <x v="198"/>
    </i>
    <i r="1">
      <x v="199"/>
    </i>
    <i r="1">
      <x v="239"/>
    </i>
    <i r="1">
      <x v="241"/>
    </i>
    <i r="1">
      <x v="242"/>
    </i>
    <i r="1">
      <x v="245"/>
    </i>
    <i r="1">
      <x v="267"/>
    </i>
    <i r="1">
      <x v="268"/>
    </i>
    <i r="1">
      <x v="269"/>
    </i>
    <i r="1">
      <x v="313"/>
    </i>
    <i r="1">
      <x v="335"/>
    </i>
    <i r="1">
      <x v="369"/>
    </i>
    <i r="1">
      <x v="446"/>
    </i>
    <i r="1">
      <x v="458"/>
    </i>
    <i r="1">
      <x v="472"/>
    </i>
    <i r="1">
      <x v="506"/>
    </i>
    <i r="1">
      <x v="507"/>
    </i>
    <i r="1">
      <x v="626"/>
    </i>
    <i r="1">
      <x v="634"/>
    </i>
    <i r="1">
      <x v="688"/>
    </i>
    <i r="1">
      <x v="861"/>
    </i>
    <i r="1">
      <x v="904"/>
    </i>
    <i r="1">
      <x v="958"/>
    </i>
    <i r="1">
      <x v="1025"/>
    </i>
    <i r="1">
      <x v="1097"/>
    </i>
    <i>
      <x v="97"/>
    </i>
    <i r="1">
      <x v="97"/>
    </i>
    <i r="1">
      <x v="310"/>
    </i>
    <i r="1">
      <x v="511"/>
    </i>
    <i r="1">
      <x v="512"/>
    </i>
    <i r="1">
      <x v="513"/>
    </i>
    <i r="1">
      <x v="514"/>
    </i>
    <i r="1">
      <x v="515"/>
    </i>
    <i r="1">
      <x v="516"/>
    </i>
    <i r="1">
      <x v="522"/>
    </i>
    <i>
      <x v="98"/>
    </i>
    <i r="1">
      <x v="270"/>
    </i>
    <i r="1">
      <x v="518"/>
    </i>
    <i>
      <x v="99"/>
    </i>
    <i r="1">
      <x v="525"/>
    </i>
    <i>
      <x v="100"/>
    </i>
    <i r="1">
      <x v="112"/>
    </i>
    <i r="1">
      <x v="155"/>
    </i>
    <i r="1">
      <x v="209"/>
    </i>
    <i r="1">
      <x v="266"/>
    </i>
    <i r="1">
      <x v="325"/>
    </i>
    <i r="1">
      <x v="382"/>
    </i>
    <i r="1">
      <x v="388"/>
    </i>
    <i r="1">
      <x v="392"/>
    </i>
    <i r="1">
      <x v="410"/>
    </i>
    <i r="1">
      <x v="453"/>
    </i>
    <i r="1">
      <x v="526"/>
    </i>
    <i r="1">
      <x v="549"/>
    </i>
    <i r="1">
      <x v="566"/>
    </i>
    <i r="1">
      <x v="570"/>
    </i>
    <i r="1">
      <x v="598"/>
    </i>
    <i r="1">
      <x v="599"/>
    </i>
    <i r="1">
      <x v="638"/>
    </i>
    <i r="1">
      <x v="652"/>
    </i>
    <i r="1">
      <x v="691"/>
    </i>
    <i r="1">
      <x v="722"/>
    </i>
    <i r="1">
      <x v="744"/>
    </i>
    <i r="1">
      <x v="747"/>
    </i>
    <i r="1">
      <x v="804"/>
    </i>
    <i r="1">
      <x v="833"/>
    </i>
    <i r="1">
      <x v="895"/>
    </i>
    <i r="1">
      <x v="957"/>
    </i>
    <i r="1">
      <x v="976"/>
    </i>
    <i r="1">
      <x v="994"/>
    </i>
    <i r="1">
      <x v="1060"/>
    </i>
    <i r="1">
      <x v="1083"/>
    </i>
    <i r="1">
      <x v="1103"/>
    </i>
    <i r="1">
      <x v="1114"/>
    </i>
    <i r="1">
      <x v="1142"/>
    </i>
    <i r="1">
      <x v="1162"/>
    </i>
    <i r="1">
      <x v="1174"/>
    </i>
    <i r="1">
      <x v="1182"/>
    </i>
    <i>
      <x v="101"/>
    </i>
    <i r="1">
      <x v="142"/>
    </i>
    <i r="1">
      <x v="323"/>
    </i>
    <i r="1">
      <x v="530"/>
    </i>
    <i r="1">
      <x v="760"/>
    </i>
    <i r="1">
      <x v="868"/>
    </i>
    <i>
      <x v="102"/>
    </i>
    <i r="1">
      <x v="146"/>
    </i>
    <i r="1">
      <x v="834"/>
    </i>
    <i>
      <x v="103"/>
    </i>
    <i r="1">
      <x v="290"/>
    </i>
    <i>
      <x v="104"/>
    </i>
    <i r="1">
      <x v="547"/>
    </i>
    <i>
      <x v="105"/>
    </i>
    <i r="1">
      <x v="220"/>
    </i>
    <i r="1">
      <x v="541"/>
    </i>
    <i r="1">
      <x v="562"/>
    </i>
    <i r="1">
      <x v="941"/>
    </i>
    <i>
      <x v="106"/>
    </i>
    <i r="1">
      <x v="583"/>
    </i>
    <i>
      <x v="107"/>
    </i>
    <i r="1">
      <x v="585"/>
    </i>
    <i r="1">
      <x v="601"/>
    </i>
    <i>
      <x v="108"/>
    </i>
    <i r="1">
      <x v="589"/>
    </i>
    <i>
      <x v="109"/>
    </i>
    <i r="1">
      <x v="420"/>
    </i>
    <i>
      <x v="110"/>
    </i>
    <i r="1">
      <x v="292"/>
    </i>
    <i r="1">
      <x v="316"/>
    </i>
    <i r="1">
      <x v="322"/>
    </i>
    <i r="1">
      <x v="324"/>
    </i>
    <i r="1">
      <x v="597"/>
    </i>
    <i r="1">
      <x v="633"/>
    </i>
    <i r="1">
      <x v="737"/>
    </i>
    <i>
      <x v="111"/>
    </i>
    <i r="1">
      <x v="832"/>
    </i>
    <i>
      <x v="112"/>
    </i>
    <i r="1">
      <x v="398"/>
    </i>
    <i r="1">
      <x v="468"/>
    </i>
    <i r="1">
      <x v="490"/>
    </i>
    <i r="1">
      <x v="594"/>
    </i>
    <i r="1">
      <x v="596"/>
    </i>
    <i r="1">
      <x v="606"/>
    </i>
    <i r="1">
      <x v="608"/>
    </i>
    <i r="1">
      <x v="618"/>
    </i>
    <i r="1">
      <x v="620"/>
    </i>
    <i r="1">
      <x v="621"/>
    </i>
    <i r="1">
      <x v="622"/>
    </i>
    <i r="1">
      <x v="623"/>
    </i>
    <i r="1">
      <x v="624"/>
    </i>
    <i r="1">
      <x v="641"/>
    </i>
    <i r="1">
      <x v="647"/>
    </i>
    <i r="1">
      <x v="943"/>
    </i>
    <i>
      <x v="113"/>
    </i>
    <i r="1">
      <x v="136"/>
    </i>
    <i r="1">
      <x v="609"/>
    </i>
    <i r="1">
      <x v="920"/>
    </i>
    <i>
      <x v="114"/>
    </i>
    <i r="1">
      <x v="605"/>
    </i>
    <i>
      <x v="115"/>
    </i>
    <i r="1">
      <x v="631"/>
    </i>
    <i>
      <x v="116"/>
    </i>
    <i r="1">
      <x v="645"/>
    </i>
    <i r="1">
      <x v="874"/>
    </i>
    <i>
      <x v="117"/>
    </i>
    <i r="1">
      <x v="444"/>
    </i>
    <i r="1">
      <x v="466"/>
    </i>
    <i r="1">
      <x v="632"/>
    </i>
    <i>
      <x v="118"/>
    </i>
    <i r="1">
      <x v="648"/>
    </i>
    <i r="1">
      <x v="649"/>
    </i>
    <i r="1">
      <x v="650"/>
    </i>
    <i r="1">
      <x v="681"/>
    </i>
    <i>
      <x v="119"/>
    </i>
    <i r="1">
      <x v="457"/>
    </i>
    <i>
      <x v="120"/>
    </i>
    <i r="1">
      <x v="68"/>
    </i>
    <i>
      <x v="121"/>
    </i>
    <i r="1">
      <x v="644"/>
    </i>
    <i r="1">
      <x v="646"/>
    </i>
    <i r="1">
      <x v="651"/>
    </i>
    <i r="1">
      <x v="660"/>
    </i>
    <i r="1">
      <x v="662"/>
    </i>
    <i r="1">
      <x v="663"/>
    </i>
    <i r="1">
      <x v="671"/>
    </i>
    <i r="1">
      <x v="676"/>
    </i>
    <i r="1">
      <x v="680"/>
    </i>
    <i>
      <x v="122"/>
    </i>
    <i r="1">
      <x v="639"/>
    </i>
    <i>
      <x v="123"/>
    </i>
    <i r="1">
      <x v="655"/>
    </i>
    <i>
      <x v="124"/>
    </i>
    <i r="1">
      <x v="226"/>
    </i>
    <i r="1">
      <x v="635"/>
    </i>
    <i r="1">
      <x v="658"/>
    </i>
    <i>
      <x v="125"/>
    </i>
    <i r="1">
      <x v="35"/>
    </i>
    <i r="1">
      <x v="41"/>
    </i>
    <i r="1">
      <x v="182"/>
    </i>
    <i r="1">
      <x v="186"/>
    </i>
    <i r="1">
      <x v="187"/>
    </i>
    <i r="1">
      <x v="254"/>
    </i>
    <i r="1">
      <x v="447"/>
    </i>
    <i r="1">
      <x v="465"/>
    </i>
    <i r="1">
      <x v="483"/>
    </i>
    <i r="1">
      <x v="588"/>
    </i>
    <i r="1">
      <x v="668"/>
    </i>
    <i r="1">
      <x v="693"/>
    </i>
    <i r="1">
      <x v="712"/>
    </i>
    <i>
      <x v="126"/>
    </i>
    <i r="1">
      <x v="875"/>
    </i>
    <i r="1">
      <x v="882"/>
    </i>
    <i>
      <x v="127"/>
    </i>
    <i r="1">
      <x v="678"/>
    </i>
    <i>
      <x v="128"/>
    </i>
    <i r="1">
      <x v="139"/>
    </i>
    <i r="1">
      <x v="531"/>
    </i>
    <i r="1">
      <x v="696"/>
    </i>
    <i r="1">
      <x v="827"/>
    </i>
    <i r="1">
      <x v="829"/>
    </i>
    <i r="1">
      <x v="1048"/>
    </i>
    <i>
      <x v="129"/>
    </i>
    <i r="1">
      <x v="210"/>
    </i>
    <i r="1">
      <x v="215"/>
    </i>
    <i r="1">
      <x v="233"/>
    </i>
    <i r="1">
      <x v="235"/>
    </i>
    <i r="1">
      <x v="331"/>
    </i>
    <i r="1">
      <x v="607"/>
    </i>
    <i r="1">
      <x v="636"/>
    </i>
    <i r="1">
      <x v="755"/>
    </i>
    <i r="1">
      <x v="764"/>
    </i>
    <i r="1">
      <x v="766"/>
    </i>
    <i r="1">
      <x v="769"/>
    </i>
    <i r="1">
      <x v="815"/>
    </i>
    <i r="1">
      <x v="954"/>
    </i>
    <i r="1">
      <x v="955"/>
    </i>
    <i>
      <x v="130"/>
    </i>
    <i r="1">
      <x v="406"/>
    </i>
    <i r="1">
      <x v="1118"/>
    </i>
    <i>
      <x v="131"/>
    </i>
    <i r="1">
      <x v="184"/>
    </i>
    <i r="1">
      <x v="749"/>
    </i>
    <i>
      <x v="132"/>
    </i>
    <i r="1">
      <x v="401"/>
    </i>
    <i r="1">
      <x v="750"/>
    </i>
    <i r="1">
      <x v="843"/>
    </i>
    <i r="1">
      <x v="908"/>
    </i>
    <i>
      <x v="133"/>
    </i>
    <i r="1">
      <x v="707"/>
    </i>
    <i r="1">
      <x v="1062"/>
    </i>
    <i>
      <x v="134"/>
    </i>
    <i r="1">
      <x v="471"/>
    </i>
    <i r="1">
      <x v="758"/>
    </i>
    <i r="1">
      <x v="909"/>
    </i>
    <i r="1">
      <x v="1006"/>
    </i>
    <i r="1">
      <x v="1063"/>
    </i>
    <i>
      <x v="135"/>
    </i>
    <i r="1">
      <x v="960"/>
    </i>
    <i>
      <x v="136"/>
    </i>
    <i r="1">
      <x v="125"/>
    </i>
    <i r="1">
      <x v="160"/>
    </i>
    <i r="1">
      <x v="767"/>
    </i>
    <i r="1">
      <x v="869"/>
    </i>
    <i r="1">
      <x v="1008"/>
    </i>
    <i>
      <x v="137"/>
    </i>
    <i r="1">
      <x v="705"/>
    </i>
    <i>
      <x v="138"/>
    </i>
    <i r="1">
      <x v="330"/>
    </i>
    <i r="1">
      <x v="491"/>
    </i>
    <i r="1">
      <x v="532"/>
    </i>
    <i r="1">
      <x v="560"/>
    </i>
    <i r="1">
      <x v="665"/>
    </i>
    <i r="1">
      <x v="733"/>
    </i>
    <i r="1">
      <x v="799"/>
    </i>
    <i r="1">
      <x v="948"/>
    </i>
    <i>
      <x v="139"/>
    </i>
    <i r="1">
      <x v="770"/>
    </i>
    <i>
      <x v="140"/>
    </i>
    <i r="1">
      <x v="774"/>
    </i>
    <i>
      <x v="141"/>
    </i>
    <i r="1">
      <x v="689"/>
    </i>
    <i r="1">
      <x v="775"/>
    </i>
    <i r="1">
      <x v="787"/>
    </i>
    <i>
      <x v="142"/>
    </i>
    <i r="1">
      <x v="773"/>
    </i>
    <i r="1">
      <x v="846"/>
    </i>
    <i>
      <x v="143"/>
    </i>
    <i r="1">
      <x v="98"/>
    </i>
    <i r="1">
      <x v="697"/>
    </i>
    <i r="1">
      <x v="699"/>
    </i>
    <i r="1">
      <x v="708"/>
    </i>
    <i r="1">
      <x v="710"/>
    </i>
    <i r="1">
      <x v="713"/>
    </i>
    <i r="1">
      <x v="714"/>
    </i>
    <i r="1">
      <x v="716"/>
    </i>
    <i r="1">
      <x v="721"/>
    </i>
    <i r="1">
      <x v="734"/>
    </i>
    <i r="1">
      <x v="739"/>
    </i>
    <i r="1">
      <x v="741"/>
    </i>
    <i r="1">
      <x v="745"/>
    </i>
    <i r="1">
      <x v="746"/>
    </i>
    <i r="1">
      <x v="765"/>
    </i>
    <i r="1">
      <x v="768"/>
    </i>
    <i r="1">
      <x v="778"/>
    </i>
    <i r="1">
      <x v="780"/>
    </i>
    <i r="1">
      <x v="786"/>
    </i>
    <i r="1">
      <x v="789"/>
    </i>
    <i r="1">
      <x v="791"/>
    </i>
    <i r="1">
      <x v="795"/>
    </i>
    <i r="1">
      <x v="797"/>
    </i>
    <i r="1">
      <x v="800"/>
    </i>
    <i r="1">
      <x v="801"/>
    </i>
    <i>
      <x v="144"/>
    </i>
    <i r="1">
      <x v="825"/>
    </i>
    <i>
      <x v="145"/>
    </i>
    <i r="1">
      <x v="249"/>
    </i>
    <i>
      <x v="146"/>
    </i>
    <i r="1">
      <x v="240"/>
    </i>
    <i r="1">
      <x v="418"/>
    </i>
    <i r="1">
      <x v="519"/>
    </i>
    <i r="1">
      <x v="551"/>
    </i>
    <i r="1">
      <x v="610"/>
    </i>
    <i r="1">
      <x v="772"/>
    </i>
    <i r="1">
      <x v="1013"/>
    </i>
    <i r="1">
      <x v="1119"/>
    </i>
    <i>
      <x v="147"/>
    </i>
    <i r="1">
      <x v="82"/>
    </i>
    <i r="1">
      <x v="287"/>
    </i>
    <i r="1">
      <x v="686"/>
    </i>
    <i r="1">
      <x v="826"/>
    </i>
    <i r="1">
      <x v="847"/>
    </i>
    <i r="1">
      <x v="850"/>
    </i>
    <i r="1">
      <x v="863"/>
    </i>
    <i>
      <x v="148"/>
    </i>
    <i r="1">
      <x v="1"/>
    </i>
    <i r="1">
      <x v="2"/>
    </i>
    <i r="1">
      <x v="17"/>
    </i>
    <i r="1">
      <x v="20"/>
    </i>
    <i r="1">
      <x v="23"/>
    </i>
    <i r="1">
      <x v="26"/>
    </i>
    <i r="1">
      <x v="28"/>
    </i>
    <i r="1">
      <x v="33"/>
    </i>
    <i r="1">
      <x v="36"/>
    </i>
    <i r="1">
      <x v="40"/>
    </i>
    <i r="1">
      <x v="42"/>
    </i>
    <i r="1">
      <x v="43"/>
    </i>
    <i r="1">
      <x v="44"/>
    </i>
    <i r="1">
      <x v="45"/>
    </i>
    <i r="1">
      <x v="46"/>
    </i>
    <i r="1">
      <x v="47"/>
    </i>
    <i r="1">
      <x v="49"/>
    </i>
    <i r="1">
      <x v="50"/>
    </i>
    <i r="1">
      <x v="51"/>
    </i>
    <i r="1">
      <x v="53"/>
    </i>
    <i r="1">
      <x v="54"/>
    </i>
    <i r="1">
      <x v="55"/>
    </i>
    <i r="1">
      <x v="56"/>
    </i>
    <i r="1">
      <x v="57"/>
    </i>
    <i r="1">
      <x v="59"/>
    </i>
    <i r="1">
      <x v="61"/>
    </i>
    <i r="1">
      <x v="62"/>
    </i>
    <i r="1">
      <x v="67"/>
    </i>
    <i r="1">
      <x v="69"/>
    </i>
    <i r="1">
      <x v="71"/>
    </i>
    <i r="1">
      <x v="72"/>
    </i>
    <i r="1">
      <x v="74"/>
    </i>
    <i r="1">
      <x v="75"/>
    </i>
    <i r="1">
      <x v="76"/>
    </i>
    <i r="1">
      <x v="77"/>
    </i>
    <i r="1">
      <x v="78"/>
    </i>
    <i r="1">
      <x v="79"/>
    </i>
    <i r="1">
      <x v="83"/>
    </i>
    <i r="1">
      <x v="84"/>
    </i>
    <i r="1">
      <x v="86"/>
    </i>
    <i r="1">
      <x v="87"/>
    </i>
    <i r="1">
      <x v="141"/>
    </i>
    <i r="1">
      <x v="176"/>
    </i>
    <i r="1">
      <x v="349"/>
    </i>
    <i r="1">
      <x v="417"/>
    </i>
    <i r="1">
      <x v="443"/>
    </i>
    <i r="1">
      <x v="543"/>
    </i>
    <i r="1">
      <x v="561"/>
    </i>
    <i r="1">
      <x v="580"/>
    </i>
    <i r="1">
      <x v="629"/>
    </i>
    <i r="1">
      <x v="735"/>
    </i>
    <i r="1">
      <x v="771"/>
    </i>
    <i r="1">
      <x v="802"/>
    </i>
    <i r="1">
      <x v="811"/>
    </i>
    <i r="1">
      <x v="840"/>
    </i>
    <i r="1">
      <x v="865"/>
    </i>
    <i r="1">
      <x v="956"/>
    </i>
    <i r="1">
      <x v="984"/>
    </i>
    <i r="1">
      <x v="1059"/>
    </i>
    <i r="1">
      <x v="1066"/>
    </i>
    <i r="1">
      <x v="1096"/>
    </i>
    <i r="1">
      <x v="1110"/>
    </i>
    <i r="1">
      <x v="1127"/>
    </i>
    <i r="1">
      <x v="1167"/>
    </i>
    <i r="1">
      <x v="1180"/>
    </i>
    <i r="1">
      <x v="1192"/>
    </i>
    <i>
      <x v="149"/>
    </i>
    <i r="1">
      <x v="828"/>
    </i>
    <i>
      <x v="150"/>
    </i>
    <i r="1">
      <x v="831"/>
    </i>
    <i>
      <x v="151"/>
    </i>
    <i r="1">
      <x v="237"/>
    </i>
    <i r="1">
      <x v="260"/>
    </i>
    <i r="1">
      <x v="659"/>
    </i>
    <i r="1">
      <x v="798"/>
    </i>
    <i r="1">
      <x v="819"/>
    </i>
    <i r="1">
      <x v="820"/>
    </i>
    <i r="1">
      <x v="822"/>
    </i>
    <i r="1">
      <x v="823"/>
    </i>
    <i r="1">
      <x v="848"/>
    </i>
    <i r="1">
      <x v="856"/>
    </i>
    <i r="1">
      <x v="857"/>
    </i>
    <i r="1">
      <x v="862"/>
    </i>
    <i r="1">
      <x v="879"/>
    </i>
    <i r="1">
      <x v="897"/>
    </i>
    <i r="1">
      <x v="913"/>
    </i>
    <i r="1">
      <x v="929"/>
    </i>
    <i r="1">
      <x v="946"/>
    </i>
    <i r="1">
      <x v="991"/>
    </i>
    <i r="1">
      <x v="1021"/>
    </i>
    <i r="1">
      <x v="1024"/>
    </i>
    <i r="1">
      <x v="1049"/>
    </i>
    <i>
      <x v="152"/>
    </i>
    <i r="1">
      <x v="842"/>
    </i>
    <i>
      <x v="153"/>
    </i>
    <i r="1">
      <x v="220"/>
    </i>
    <i r="1">
      <x v="232"/>
    </i>
    <i>
      <x v="154"/>
    </i>
    <i r="1">
      <x v="845"/>
    </i>
    <i>
      <x v="155"/>
    </i>
    <i r="1">
      <x v="867"/>
    </i>
    <i>
      <x v="156"/>
    </i>
    <i r="1">
      <x v="407"/>
    </i>
    <i>
      <x v="157"/>
    </i>
    <i r="1">
      <x v="130"/>
    </i>
    <i>
      <x v="158"/>
    </i>
    <i r="1">
      <x v="871"/>
    </i>
    <i>
      <x v="159"/>
    </i>
    <i r="1">
      <x v="873"/>
    </i>
    <i r="1">
      <x v="885"/>
    </i>
    <i>
      <x v="160"/>
    </i>
    <i r="1">
      <x v="881"/>
    </i>
    <i>
      <x v="161"/>
    </i>
    <i r="1">
      <x/>
    </i>
    <i r="1">
      <x v="24"/>
    </i>
    <i r="1">
      <x v="150"/>
    </i>
    <i r="1">
      <x v="204"/>
    </i>
    <i r="1">
      <x v="322"/>
    </i>
    <i r="1">
      <x v="377"/>
    </i>
    <i r="1">
      <x v="409"/>
    </i>
    <i r="1">
      <x v="524"/>
    </i>
    <i r="1">
      <x v="548"/>
    </i>
    <i r="1">
      <x v="565"/>
    </i>
    <i r="1">
      <x v="591"/>
    </i>
    <i r="1">
      <x v="593"/>
    </i>
    <i r="1">
      <x v="640"/>
    </i>
    <i r="1">
      <x v="691"/>
    </i>
    <i r="1">
      <x v="700"/>
    </i>
    <i r="1">
      <x v="720"/>
    </i>
    <i r="1">
      <x v="738"/>
    </i>
    <i r="1">
      <x v="743"/>
    </i>
    <i r="1">
      <x v="803"/>
    </i>
    <i r="1">
      <x v="824"/>
    </i>
    <i r="1">
      <x v="880"/>
    </i>
    <i r="1">
      <x v="884"/>
    </i>
    <i r="1">
      <x v="910"/>
    </i>
    <i r="1">
      <x v="985"/>
    </i>
    <i r="1">
      <x v="1079"/>
    </i>
    <i r="1">
      <x v="1102"/>
    </i>
    <i r="1">
      <x v="1111"/>
    </i>
    <i r="1">
      <x v="1120"/>
    </i>
    <i r="1">
      <x v="1132"/>
    </i>
    <i r="1">
      <x v="1168"/>
    </i>
    <i r="1">
      <x v="1173"/>
    </i>
    <i r="1">
      <x v="1181"/>
    </i>
    <i>
      <x v="162"/>
    </i>
    <i r="1">
      <x v="883"/>
    </i>
    <i r="1">
      <x v="911"/>
    </i>
    <i>
      <x v="163"/>
    </i>
    <i r="1">
      <x v="903"/>
    </i>
    <i r="1">
      <x v="907"/>
    </i>
    <i>
      <x v="164"/>
    </i>
    <i r="1">
      <x v="888"/>
    </i>
    <i>
      <x v="165"/>
    </i>
    <i r="1">
      <x v="891"/>
    </i>
    <i>
      <x v="166"/>
    </i>
    <i r="1">
      <x v="119"/>
    </i>
    <i r="1">
      <x v="890"/>
    </i>
    <i r="1">
      <x v="938"/>
    </i>
    <i>
      <x v="167"/>
    </i>
    <i r="1">
      <x v="300"/>
    </i>
    <i r="1">
      <x v="341"/>
    </i>
    <i r="1">
      <x v="344"/>
    </i>
    <i r="1">
      <x v="456"/>
    </i>
    <i r="1">
      <x v="459"/>
    </i>
    <i r="1">
      <x v="460"/>
    </i>
    <i r="1">
      <x v="586"/>
    </i>
    <i r="1">
      <x v="604"/>
    </i>
    <i r="1">
      <x v="642"/>
    </i>
    <i r="1">
      <x v="661"/>
    </i>
    <i r="1">
      <x v="664"/>
    </i>
    <i r="1">
      <x v="742"/>
    </i>
    <i r="1">
      <x v="759"/>
    </i>
    <i r="1">
      <x v="763"/>
    </i>
    <i r="1">
      <x v="841"/>
    </i>
    <i r="1">
      <x v="870"/>
    </i>
    <i r="1">
      <x v="872"/>
    </i>
    <i r="1">
      <x v="878"/>
    </i>
    <i r="1">
      <x v="905"/>
    </i>
    <i r="1">
      <x v="1007"/>
    </i>
    <i r="1">
      <x v="1010"/>
    </i>
    <i r="1">
      <x v="1012"/>
    </i>
    <i r="1">
      <x v="1064"/>
    </i>
    <i r="1">
      <x v="1098"/>
    </i>
    <i>
      <x v="168"/>
    </i>
    <i r="1">
      <x v="225"/>
    </i>
    <i r="1">
      <x v="343"/>
    </i>
    <i r="1">
      <x v="887"/>
    </i>
    <i r="1">
      <x v="893"/>
    </i>
    <i r="1">
      <x v="894"/>
    </i>
    <i>
      <x v="169"/>
    </i>
    <i r="1">
      <x v="889"/>
    </i>
    <i>
      <x v="170"/>
    </i>
    <i r="1">
      <x v="901"/>
    </i>
    <i>
      <x v="171"/>
    </i>
    <i r="1">
      <x v="912"/>
    </i>
    <i>
      <x v="172"/>
    </i>
    <i r="1">
      <x v="317"/>
    </i>
    <i r="1">
      <x v="917"/>
    </i>
    <i>
      <x v="173"/>
    </i>
    <i r="1">
      <x v="855"/>
    </i>
    <i r="1">
      <x v="928"/>
    </i>
    <i r="1">
      <x v="942"/>
    </i>
    <i>
      <x v="174"/>
    </i>
    <i r="1">
      <x v="336"/>
    </i>
    <i>
      <x v="175"/>
    </i>
    <i r="1">
      <x v="220"/>
    </i>
    <i r="1">
      <x v="404"/>
    </i>
    <i>
      <x v="176"/>
    </i>
    <i r="1">
      <x v="145"/>
    </i>
    <i r="1">
      <x v="940"/>
    </i>
    <i r="1">
      <x v="965"/>
    </i>
    <i>
      <x v="177"/>
    </i>
    <i r="1">
      <x v="572"/>
    </i>
    <i r="1">
      <x v="813"/>
    </i>
    <i r="1">
      <x v="892"/>
    </i>
    <i>
      <x v="178"/>
    </i>
    <i r="1">
      <x v="674"/>
    </i>
    <i r="1">
      <x v="788"/>
    </i>
    <i>
      <x v="179"/>
    </i>
    <i r="1">
      <x v="818"/>
    </i>
    <i r="1">
      <x v="934"/>
    </i>
    <i r="1">
      <x v="945"/>
    </i>
    <i r="1">
      <x v="949"/>
    </i>
    <i>
      <x v="180"/>
    </i>
    <i r="1">
      <x v="9"/>
    </i>
    <i r="1">
      <x v="14"/>
    </i>
    <i r="1">
      <x v="21"/>
    </i>
    <i r="1">
      <x v="29"/>
    </i>
    <i r="1">
      <x v="58"/>
    </i>
    <i r="1">
      <x v="64"/>
    </i>
    <i r="1">
      <x v="73"/>
    </i>
    <i r="1">
      <x v="81"/>
    </i>
    <i r="1">
      <x v="113"/>
    </i>
    <i r="1">
      <x v="115"/>
    </i>
    <i r="1">
      <x v="129"/>
    </i>
    <i r="1">
      <x v="131"/>
    </i>
    <i r="1">
      <x v="132"/>
    </i>
    <i r="1">
      <x v="133"/>
    </i>
    <i r="1">
      <x v="137"/>
    </i>
    <i r="1">
      <x v="159"/>
    </i>
    <i r="1">
      <x v="164"/>
    </i>
    <i r="1">
      <x v="165"/>
    </i>
    <i r="1">
      <x v="167"/>
    </i>
    <i r="1">
      <x v="171"/>
    </i>
    <i r="1">
      <x v="201"/>
    </i>
    <i r="1">
      <x v="211"/>
    </i>
    <i r="1">
      <x v="252"/>
    </i>
    <i r="1">
      <x v="253"/>
    </i>
    <i r="1">
      <x v="326"/>
    </i>
    <i r="1">
      <x v="337"/>
    </i>
    <i r="1">
      <x v="338"/>
    </i>
    <i r="1">
      <x v="339"/>
    </i>
    <i r="1">
      <x v="383"/>
    </i>
    <i r="1">
      <x v="384"/>
    </i>
    <i r="1">
      <x v="385"/>
    </i>
    <i r="1">
      <x v="396"/>
    </i>
    <i r="1">
      <x v="411"/>
    </i>
    <i r="1">
      <x v="413"/>
    </i>
    <i r="1">
      <x v="414"/>
    </i>
    <i r="1">
      <x v="415"/>
    </i>
    <i r="1">
      <x v="428"/>
    </i>
    <i r="1">
      <x v="430"/>
    </i>
    <i r="1">
      <x v="431"/>
    </i>
    <i r="1">
      <x v="432"/>
    </i>
    <i r="1">
      <x v="433"/>
    </i>
    <i r="1">
      <x v="484"/>
    </i>
    <i r="1">
      <x v="486"/>
    </i>
    <i r="1">
      <x v="492"/>
    </i>
    <i r="1">
      <x v="527"/>
    </i>
    <i r="1">
      <x v="536"/>
    </i>
    <i r="1">
      <x v="537"/>
    </i>
    <i r="1">
      <x v="538"/>
    </i>
    <i r="1">
      <x v="539"/>
    </i>
    <i r="1">
      <x v="553"/>
    </i>
    <i r="1">
      <x v="554"/>
    </i>
    <i r="1">
      <x v="555"/>
    </i>
    <i r="1">
      <x v="556"/>
    </i>
    <i r="1">
      <x v="567"/>
    </i>
    <i r="1">
      <x v="574"/>
    </i>
    <i r="1">
      <x v="575"/>
    </i>
    <i r="1">
      <x v="576"/>
    </i>
    <i r="1">
      <x v="577"/>
    </i>
    <i r="1">
      <x v="602"/>
    </i>
    <i r="1">
      <x v="612"/>
    </i>
    <i r="1">
      <x v="613"/>
    </i>
    <i r="1">
      <x v="614"/>
    </i>
    <i r="1">
      <x v="615"/>
    </i>
    <i r="1">
      <x v="616"/>
    </i>
    <i r="1">
      <x v="617"/>
    </i>
    <i r="1">
      <x v="654"/>
    </i>
    <i r="1">
      <x v="673"/>
    </i>
    <i r="1">
      <x v="677"/>
    </i>
    <i r="1">
      <x v="724"/>
    </i>
    <i r="1">
      <x v="725"/>
    </i>
    <i r="1">
      <x v="726"/>
    </i>
    <i r="1">
      <x v="729"/>
    </i>
    <i r="1">
      <x v="730"/>
    </i>
    <i r="1">
      <x v="731"/>
    </i>
    <i r="1">
      <x v="751"/>
    </i>
    <i r="1">
      <x v="779"/>
    </i>
    <i r="1">
      <x v="782"/>
    </i>
    <i r="1">
      <x v="783"/>
    </i>
    <i r="1">
      <x v="784"/>
    </i>
    <i r="1">
      <x v="785"/>
    </i>
    <i r="1">
      <x v="807"/>
    </i>
    <i r="1">
      <x v="808"/>
    </i>
    <i r="1">
      <x v="809"/>
    </i>
    <i r="1">
      <x v="835"/>
    </i>
    <i r="1">
      <x v="852"/>
    </i>
    <i r="1">
      <x v="853"/>
    </i>
    <i r="1">
      <x v="854"/>
    </i>
    <i r="1">
      <x v="898"/>
    </i>
    <i r="1">
      <x v="927"/>
    </i>
    <i r="1">
      <x v="933"/>
    </i>
    <i r="1">
      <x v="935"/>
    </i>
    <i r="1">
      <x v="936"/>
    </i>
    <i r="1">
      <x v="937"/>
    </i>
    <i r="1">
      <x v="938"/>
    </i>
    <i r="1">
      <x v="950"/>
    </i>
    <i r="1">
      <x v="952"/>
    </i>
    <i r="1">
      <x v="980"/>
    </i>
    <i r="1">
      <x v="981"/>
    </i>
    <i r="1">
      <x v="982"/>
    </i>
    <i r="1">
      <x v="996"/>
    </i>
    <i r="1">
      <x v="1035"/>
    </i>
    <i r="1">
      <x v="1039"/>
    </i>
    <i r="1">
      <x v="1040"/>
    </i>
    <i r="1">
      <x v="1041"/>
    </i>
    <i r="1">
      <x v="1085"/>
    </i>
    <i r="1">
      <x v="1091"/>
    </i>
    <i r="1">
      <x v="1092"/>
    </i>
    <i r="1">
      <x v="1093"/>
    </i>
    <i r="1">
      <x v="1094"/>
    </i>
    <i r="1">
      <x v="1107"/>
    </i>
    <i r="1">
      <x v="1108"/>
    </i>
    <i r="1">
      <x v="1115"/>
    </i>
    <i r="1">
      <x v="1122"/>
    </i>
    <i r="1">
      <x v="1123"/>
    </i>
    <i r="1">
      <x v="1124"/>
    </i>
    <i r="1">
      <x v="1143"/>
    </i>
    <i r="1">
      <x v="1160"/>
    </i>
    <i r="1">
      <x v="1164"/>
    </i>
    <i r="1">
      <x v="1165"/>
    </i>
    <i r="1">
      <x v="1177"/>
    </i>
    <i r="1">
      <x v="1178"/>
    </i>
    <i r="1">
      <x v="1183"/>
    </i>
    <i r="1">
      <x v="1186"/>
    </i>
    <i r="1">
      <x v="1187"/>
    </i>
    <i r="1">
      <x v="1188"/>
    </i>
    <i r="1">
      <x v="1189"/>
    </i>
    <i r="1">
      <x v="1190"/>
    </i>
    <i>
      <x v="181"/>
    </i>
    <i r="1">
      <x v="951"/>
    </i>
    <i r="1">
      <x v="958"/>
    </i>
    <i>
      <x v="182"/>
    </i>
    <i r="1">
      <x v="756"/>
    </i>
    <i r="1">
      <x v="963"/>
    </i>
    <i r="1">
      <x v="1047"/>
    </i>
    <i>
      <x v="183"/>
    </i>
    <i r="1">
      <x v="224"/>
    </i>
    <i r="1">
      <x v="961"/>
    </i>
    <i r="1">
      <x v="968"/>
    </i>
    <i r="1">
      <x v="969"/>
    </i>
    <i r="1">
      <x v="970"/>
    </i>
    <i r="1">
      <x v="971"/>
    </i>
    <i r="1">
      <x v="974"/>
    </i>
    <i r="1">
      <x v="986"/>
    </i>
    <i r="1">
      <x v="989"/>
    </i>
    <i r="1">
      <x v="990"/>
    </i>
    <i r="1">
      <x v="993"/>
    </i>
    <i r="1">
      <x v="998"/>
    </i>
    <i r="1">
      <x v="1005"/>
    </i>
    <i r="1">
      <x v="1009"/>
    </i>
    <i r="1">
      <x v="1015"/>
    </i>
    <i r="1">
      <x v="1029"/>
    </i>
    <i r="1">
      <x v="1036"/>
    </i>
    <i r="1">
      <x v="1051"/>
    </i>
    <i r="1">
      <x v="1053"/>
    </i>
    <i r="1">
      <x v="1054"/>
    </i>
    <i r="1">
      <x v="1055"/>
    </i>
    <i r="1">
      <x v="1056"/>
    </i>
    <i r="1">
      <x v="1057"/>
    </i>
    <i r="1">
      <x v="1058"/>
    </i>
    <i r="1">
      <x v="1088"/>
    </i>
    <i>
      <x v="184"/>
    </i>
    <i r="1">
      <x v="195"/>
    </i>
    <i r="1">
      <x v="464"/>
    </i>
    <i r="1">
      <x v="794"/>
    </i>
    <i r="1">
      <x v="1011"/>
    </i>
    <i r="1">
      <x v="1042"/>
    </i>
    <i r="1">
      <x v="1126"/>
    </i>
    <i>
      <x v="185"/>
    </i>
    <i r="1">
      <x v="206"/>
    </i>
    <i r="1">
      <x v="207"/>
    </i>
    <i r="1">
      <x v="595"/>
    </i>
    <i r="1">
      <x v="736"/>
    </i>
    <i>
      <x v="186"/>
    </i>
    <i r="1">
      <x v="332"/>
    </i>
    <i r="1">
      <x v="408"/>
    </i>
    <i r="1">
      <x v="534"/>
    </i>
    <i r="1">
      <x v="558"/>
    </i>
    <i r="1">
      <x v="569"/>
    </i>
    <i>
      <x v="187"/>
    </i>
    <i r="1">
      <x v="966"/>
    </i>
    <i r="1">
      <x v="999"/>
    </i>
    <i r="1">
      <x v="1003"/>
    </i>
    <i r="1">
      <x v="1004"/>
    </i>
    <i r="1">
      <x v="1046"/>
    </i>
    <i>
      <x v="188"/>
    </i>
    <i r="1">
      <x v="592"/>
    </i>
    <i r="1">
      <x v="670"/>
    </i>
    <i r="1">
      <x v="1018"/>
    </i>
    <i r="1">
      <x v="1020"/>
    </i>
    <i>
      <x v="189"/>
    </i>
    <i r="1">
      <x v="462"/>
    </i>
    <i r="1">
      <x v="1027"/>
    </i>
    <i r="1">
      <x v="1028"/>
    </i>
    <i r="1">
      <x v="1034"/>
    </i>
    <i>
      <x v="190"/>
    </i>
    <i r="1">
      <x v="1000"/>
    </i>
    <i r="1">
      <x v="1001"/>
    </i>
    <i r="1">
      <x v="1002"/>
    </i>
    <i r="1">
      <x v="1022"/>
    </i>
    <i>
      <x v="191"/>
    </i>
    <i r="1">
      <x v="1023"/>
    </i>
    <i r="1">
      <x v="1033"/>
    </i>
    <i>
      <x v="192"/>
    </i>
    <i r="1">
      <x v="246"/>
    </i>
    <i r="1">
      <x v="314"/>
    </i>
    <i r="1">
      <x v="399"/>
    </i>
    <i r="1">
      <x v="440"/>
    </i>
    <i r="1">
      <x v="754"/>
    </i>
    <i r="1">
      <x v="972"/>
    </i>
    <i r="1">
      <x v="1019"/>
    </i>
    <i r="1">
      <x v="1048"/>
    </i>
    <i r="1">
      <x v="1065"/>
    </i>
    <i>
      <x v="193"/>
    </i>
    <i r="1">
      <x v="1045"/>
    </i>
    <i>
      <x v="194"/>
    </i>
    <i r="1">
      <x v="312"/>
    </i>
    <i>
      <x v="195"/>
    </i>
    <i r="1">
      <x v="1037"/>
    </i>
    <i r="1">
      <x v="1050"/>
    </i>
    <i>
      <x v="196"/>
    </i>
    <i r="1">
      <x v="1061"/>
    </i>
    <i>
      <x v="197"/>
    </i>
    <i r="1">
      <x v="16"/>
    </i>
    <i r="1">
      <x v="94"/>
    </i>
    <i r="1">
      <x v="107"/>
    </i>
    <i r="1">
      <x v="123"/>
    </i>
    <i r="1">
      <x v="124"/>
    </i>
    <i r="1">
      <x v="128"/>
    </i>
    <i r="1">
      <x v="153"/>
    </i>
    <i r="1">
      <x v="174"/>
    </i>
    <i r="1">
      <x v="261"/>
    </i>
    <i r="1">
      <x v="263"/>
    </i>
    <i r="1">
      <x v="370"/>
    </i>
    <i r="1">
      <x v="394"/>
    </i>
    <i r="1">
      <x v="463"/>
    </i>
    <i r="1">
      <x v="505"/>
    </i>
    <i r="1">
      <x v="564"/>
    </i>
    <i r="1">
      <x v="579"/>
    </i>
    <i r="1">
      <x v="590"/>
    </i>
    <i r="1">
      <x v="687"/>
    </i>
    <i r="1">
      <x v="715"/>
    </i>
    <i r="1">
      <x v="719"/>
    </i>
    <i r="1">
      <x v="773"/>
    </i>
    <i r="1">
      <x v="777"/>
    </i>
    <i r="1">
      <x v="790"/>
    </i>
    <i r="1">
      <x v="849"/>
    </i>
    <i r="1">
      <x v="864"/>
    </i>
    <i r="1">
      <x v="877"/>
    </i>
    <i r="1">
      <x v="914"/>
    </i>
    <i r="1">
      <x v="973"/>
    </i>
    <i r="1">
      <x v="975"/>
    </i>
    <i r="1">
      <x v="1043"/>
    </i>
    <i r="1">
      <x v="1067"/>
    </i>
    <i r="1">
      <x v="1069"/>
    </i>
    <i r="1">
      <x v="1072"/>
    </i>
    <i r="1">
      <x v="1073"/>
    </i>
    <i r="1">
      <x v="1075"/>
    </i>
    <i r="1">
      <x v="1076"/>
    </i>
    <i r="1">
      <x v="1077"/>
    </i>
    <i r="1">
      <x v="1078"/>
    </i>
    <i r="1">
      <x v="1080"/>
    </i>
    <i r="1">
      <x v="1081"/>
    </i>
    <i r="1">
      <x v="1087"/>
    </i>
    <i r="1">
      <x v="1089"/>
    </i>
    <i r="1">
      <x v="1100"/>
    </i>
    <i r="1">
      <x v="1101"/>
    </i>
    <i r="1">
      <x v="1171"/>
    </i>
    <i r="1">
      <x v="1172"/>
    </i>
    <i>
      <x v="198"/>
    </i>
    <i r="1">
      <x v="1084"/>
    </i>
    <i>
      <x v="199"/>
    </i>
    <i r="1">
      <x v="220"/>
    </i>
    <i r="1">
      <x v="404"/>
    </i>
    <i>
      <x v="200"/>
    </i>
    <i r="1">
      <x v="294"/>
    </i>
    <i r="1">
      <x v="299"/>
    </i>
    <i r="1">
      <x v="318"/>
    </i>
    <i r="1">
      <x v="542"/>
    </i>
    <i r="1">
      <x v="844"/>
    </i>
    <i r="1">
      <x v="1113"/>
    </i>
    <i>
      <x v="201"/>
    </i>
    <i r="1">
      <x v="1112"/>
    </i>
    <i>
      <x v="202"/>
    </i>
    <i r="1">
      <x v="1052"/>
    </i>
    <i>
      <x v="203"/>
    </i>
    <i r="1">
      <x v="900"/>
    </i>
    <i r="1">
      <x v="1105"/>
    </i>
    <i r="1">
      <x v="1117"/>
    </i>
    <i>
      <x v="204"/>
    </i>
    <i r="1">
      <x v="185"/>
    </i>
    <i>
      <x v="205"/>
    </i>
    <i r="1">
      <x v="1134"/>
    </i>
    <i r="1">
      <x v="1135"/>
    </i>
    <i r="1">
      <x v="1136"/>
    </i>
    <i r="1">
      <x v="1137"/>
    </i>
    <i r="1">
      <x v="1138"/>
    </i>
    <i>
      <x v="206"/>
    </i>
    <i r="1">
      <x v="70"/>
    </i>
    <i r="1">
      <x v="114"/>
    </i>
    <i r="1">
      <x v="127"/>
    </i>
    <i r="1">
      <x v="135"/>
    </i>
    <i r="1">
      <x v="156"/>
    </i>
    <i r="1">
      <x v="162"/>
    </i>
    <i r="1">
      <x v="170"/>
    </i>
    <i r="1">
      <x v="212"/>
    </i>
    <i r="1">
      <x v="255"/>
    </i>
    <i r="1">
      <x v="327"/>
    </i>
    <i r="1">
      <x v="333"/>
    </i>
    <i r="1">
      <x v="340"/>
    </i>
    <i r="1">
      <x v="386"/>
    </i>
    <i r="1">
      <x v="397"/>
    </i>
    <i r="1">
      <x v="412"/>
    </i>
    <i r="1">
      <x v="416"/>
    </i>
    <i r="1">
      <x v="425"/>
    </i>
    <i r="1">
      <x v="437"/>
    </i>
    <i r="1">
      <x v="528"/>
    </i>
    <i r="1">
      <x v="535"/>
    </i>
    <i r="1">
      <x v="540"/>
    </i>
    <i r="1">
      <x v="550"/>
    </i>
    <i r="1">
      <x v="552"/>
    </i>
    <i r="1">
      <x v="557"/>
    </i>
    <i r="1">
      <x v="559"/>
    </i>
    <i r="1">
      <x v="568"/>
    </i>
    <i r="1">
      <x v="571"/>
    </i>
    <i r="1">
      <x v="573"/>
    </i>
    <i r="1">
      <x v="578"/>
    </i>
    <i r="1">
      <x v="603"/>
    </i>
    <i r="1">
      <x v="611"/>
    </i>
    <i r="1">
      <x v="619"/>
    </i>
    <i r="1">
      <x v="657"/>
    </i>
    <i r="1">
      <x v="675"/>
    </i>
    <i r="1">
      <x v="706"/>
    </i>
    <i r="1">
      <x v="727"/>
    </i>
    <i r="1">
      <x v="728"/>
    </i>
    <i r="1">
      <x v="732"/>
    </i>
    <i r="1">
      <x v="752"/>
    </i>
    <i r="1">
      <x v="776"/>
    </i>
    <i r="1">
      <x v="793"/>
    </i>
    <i r="1">
      <x v="805"/>
    </i>
    <i r="1">
      <x v="806"/>
    </i>
    <i r="1">
      <x v="810"/>
    </i>
    <i r="1">
      <x v="836"/>
    </i>
    <i r="1">
      <x v="851"/>
    </i>
    <i r="1">
      <x v="858"/>
    </i>
    <i r="1">
      <x v="899"/>
    </i>
    <i r="1">
      <x v="932"/>
    </i>
    <i r="1">
      <x v="939"/>
    </i>
    <i r="1">
      <x v="977"/>
    </i>
    <i r="1">
      <x v="979"/>
    </i>
    <i r="1">
      <x v="983"/>
    </i>
    <i r="1">
      <x v="997"/>
    </i>
    <i r="1">
      <x v="1031"/>
    </i>
    <i r="1">
      <x v="1044"/>
    </i>
    <i r="1">
      <x v="1086"/>
    </i>
    <i r="1">
      <x v="1090"/>
    </i>
    <i r="1">
      <x v="1095"/>
    </i>
    <i r="1">
      <x v="1104"/>
    </i>
    <i r="1">
      <x v="1106"/>
    </i>
    <i r="1">
      <x v="1109"/>
    </i>
    <i r="1">
      <x v="1116"/>
    </i>
    <i r="1">
      <x v="1121"/>
    </i>
    <i r="1">
      <x v="1125"/>
    </i>
    <i r="1">
      <x v="1144"/>
    </i>
    <i r="1">
      <x v="1151"/>
    </i>
    <i r="1">
      <x v="1166"/>
    </i>
    <i r="1">
      <x v="1175"/>
    </i>
    <i r="1">
      <x v="1176"/>
    </i>
    <i r="1">
      <x v="1179"/>
    </i>
    <i r="1">
      <x v="1184"/>
    </i>
    <i r="1">
      <x v="1185"/>
    </i>
    <i r="1">
      <x v="1191"/>
    </i>
    <i>
      <x v="207"/>
    </i>
    <i r="1">
      <x v="1147"/>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Unique230" cacheId="3" applyNumberFormats="0" applyBorderFormats="0" applyFontFormats="0" applyPatternFormats="0" applyAlignmentFormats="0" applyWidthHeightFormats="1" dataCaption="Values" updatedVersion="6" minRefreshableVersion="3" showDrill="0" useAutoFormatting="1" rowGrandTotals="0" colGrandTotals="0" itemPrintTitles="1" createdVersion="6" indent="0" showHeaders="0" outline="1" outlineData="1" multipleFieldFilters="0" customListSort="0">
  <location ref="C3:C209" firstHeaderRow="0" firstDataRow="0" firstDataCol="1"/>
  <pivotFields count="6">
    <pivotField axis="axisRow" showAll="0" sortType="ascending" defaultSubtotal="0">
      <items count="20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m="1" x="207"/>
        <item x="86"/>
        <item x="87"/>
        <item x="88"/>
        <item x="89"/>
        <item x="90"/>
        <item x="91"/>
        <item x="92"/>
        <item x="93"/>
        <item x="94"/>
        <item x="95"/>
        <item x="96"/>
        <item x="97"/>
        <item x="98"/>
        <item x="99"/>
        <item x="100"/>
        <item x="101"/>
        <item x="102"/>
        <item x="103"/>
        <item x="104"/>
        <item x="105"/>
        <item x="106"/>
        <item x="107"/>
        <item x="108"/>
        <item x="85"/>
        <item x="109"/>
        <item x="110"/>
        <item x="111"/>
        <item x="112"/>
        <item x="113"/>
        <item x="114"/>
        <item x="115"/>
        <item x="116"/>
        <item x="117"/>
        <item x="118"/>
        <item x="119"/>
        <item x="120"/>
        <item x="121"/>
        <item x="122"/>
        <item x="123"/>
        <item x="124"/>
        <item x="125"/>
        <item x="126"/>
        <item x="127"/>
        <item x="128"/>
        <item x="129"/>
        <item x="130"/>
        <item x="131"/>
        <item x="132"/>
        <item x="133"/>
        <item x="206"/>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s>
    </pivotField>
    <pivotField showAll="0" defaultSubtotal="0"/>
    <pivotField showAll="0" defaultSubtotal="0"/>
    <pivotField showAll="0" defaultSubtotal="0"/>
    <pivotField showAll="0" defaultSubtotal="0"/>
    <pivotField showAll="0" defaultSubtotal="0"/>
  </pivotFields>
  <rowFields count="1">
    <field x="0"/>
  </rowFields>
  <rowItems count="20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e210" displayName="Table210" ref="A3:F626" totalsRowShown="0" headerRowDxfId="21" dataDxfId="19" headerRowBorderDxfId="20" tableBorderDxfId="18">
  <autoFilter ref="A3:F626"/>
  <sortState ref="A4:F626">
    <sortCondition ref="B3:B626"/>
  </sortState>
  <tableColumns count="6">
    <tableColumn id="1" name="G" dataDxfId="17"/>
    <tableColumn id="2" name="OSI" dataDxfId="16"/>
    <tableColumn id="3" name="Op Sys" dataDxfId="15"/>
    <tableColumn id="4" name="SI" dataDxfId="14"/>
    <tableColumn id="5" name="Sys" dataDxfId="13"/>
    <tableColumn id="6" name="Notes" dataDxfId="12"/>
  </tableColumns>
  <tableStyleInfo showFirstColumn="0" showLastColumn="0" showRowStripes="1" showColumnStripes="0"/>
</table>
</file>

<file path=xl/tables/table2.xml><?xml version="1.0" encoding="utf-8"?>
<table xmlns="http://schemas.openxmlformats.org/spreadsheetml/2006/main" id="2" name="Table230" displayName="Table230" ref="A2:F1225" totalsRowShown="0" headerRowDxfId="10" dataDxfId="8" headerRowBorderDxfId="9" tableBorderDxfId="7" totalsRowBorderDxfId="6">
  <autoFilter ref="A2:F1225"/>
  <tableColumns count="6">
    <tableColumn id="1" name="Type" dataDxfId="5"/>
    <tableColumn id="2" name="Type Name" dataDxfId="4"/>
    <tableColumn id="3" name="Subtype" dataDxfId="3"/>
    <tableColumn id="4" name="Subtype Name" dataDxfId="2"/>
    <tableColumn id="5" name="Origin" dataDxfId="1"/>
    <tableColumn id="6" name="Primary Disciplin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CS@" TargetMode="External"/><Relationship Id="rId1" Type="http://schemas.openxmlformats.org/officeDocument/2006/relationships/hyperlink" Target="mailto:PP@" TargetMode="External"/><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ivotTable" Target="../pivotTables/pivotTable4.xml"/><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S209"/>
  <sheetViews>
    <sheetView tabSelected="1" zoomScaleNormal="100" zoomScaleSheetLayoutView="87" zoomScalePageLayoutView="85" workbookViewId="0">
      <pane ySplit="12" topLeftCell="A13" activePane="bottomLeft" state="frozen"/>
      <selection pane="bottomLeft" activeCell="AB13" sqref="AB13"/>
    </sheetView>
  </sheetViews>
  <sheetFormatPr defaultColWidth="8.85546875" defaultRowHeight="21" x14ac:dyDescent="0.2"/>
  <cols>
    <col min="1" max="1" width="9.7109375" style="49" customWidth="1"/>
    <col min="2" max="2" width="8.7109375" style="27" customWidth="1"/>
    <col min="3" max="3" width="7.7109375" style="49" customWidth="1"/>
    <col min="4" max="6" width="9.7109375" style="28" customWidth="1"/>
    <col min="7" max="7" width="16.7109375" style="49" customWidth="1"/>
    <col min="8" max="8" width="3.28515625" style="49" customWidth="1"/>
    <col min="9" max="11" width="5.28515625" style="49" customWidth="1"/>
    <col min="12" max="12" width="3.28515625" style="33" customWidth="1"/>
    <col min="13" max="13" width="5.28515625" style="33" customWidth="1"/>
    <col min="14" max="14" width="7.7109375" style="33" customWidth="1"/>
    <col min="15" max="18" width="8.7109375" style="49" customWidth="1"/>
    <col min="19" max="19" width="10.7109375" style="49" customWidth="1"/>
    <col min="20" max="21" width="8.7109375" style="49" customWidth="1"/>
    <col min="22" max="22" width="10.7109375" style="49" customWidth="1"/>
    <col min="23" max="24" width="24.7109375" style="49" customWidth="1"/>
    <col min="25" max="25" width="3.7109375" style="49" customWidth="1"/>
    <col min="26" max="26" width="5.7109375" style="27" customWidth="1"/>
    <col min="27" max="27" width="10.28515625" style="49" customWidth="1"/>
    <col min="28" max="28" width="13.28515625" style="27" customWidth="1"/>
    <col min="29" max="29" width="10.7109375" style="27" customWidth="1"/>
    <col min="30" max="32" width="10.28515625" style="27" bestFit="1" customWidth="1"/>
    <col min="33" max="33" width="11.5703125" style="28" bestFit="1" customWidth="1"/>
    <col min="34" max="34" width="10.28515625" style="49" bestFit="1" customWidth="1"/>
    <col min="36" max="36" width="8.85546875" style="49"/>
    <col min="37" max="44" width="8.85546875" style="27"/>
    <col min="45" max="45" width="8.85546875" style="52"/>
    <col min="46" max="16384" width="8.85546875" style="27"/>
  </cols>
  <sheetData>
    <row r="1" spans="1:45" ht="8.25" customHeight="1" thickBot="1" x14ac:dyDescent="0.25">
      <c r="AJ1" s="27"/>
    </row>
    <row r="2" spans="1:45" ht="15.95" customHeight="1" thickBot="1" x14ac:dyDescent="0.25">
      <c r="A2" s="196" t="s">
        <v>2941</v>
      </c>
      <c r="B2" s="198"/>
      <c r="C2" s="158"/>
      <c r="D2" s="159"/>
      <c r="E2" s="159"/>
      <c r="F2" s="160"/>
      <c r="H2" s="43"/>
      <c r="I2" s="47"/>
      <c r="J2" s="47"/>
      <c r="K2" s="59"/>
      <c r="L2" s="59"/>
      <c r="M2" s="59"/>
      <c r="N2" s="59"/>
      <c r="O2" s="59"/>
      <c r="P2" s="47"/>
      <c r="Q2" s="43"/>
      <c r="R2" s="47"/>
      <c r="S2" s="47"/>
      <c r="T2" s="31"/>
      <c r="U2" s="31"/>
      <c r="V2" s="31"/>
      <c r="W2" s="43"/>
      <c r="AJ2" s="27"/>
    </row>
    <row r="3" spans="1:45" ht="6" customHeight="1" thickBot="1" x14ac:dyDescent="0.25">
      <c r="A3" s="43"/>
      <c r="B3" s="43"/>
      <c r="C3" s="28"/>
      <c r="F3" s="49"/>
      <c r="H3" s="43"/>
      <c r="I3" s="60"/>
      <c r="J3" s="59"/>
      <c r="K3" s="59"/>
      <c r="L3" s="59"/>
      <c r="M3" s="43"/>
      <c r="N3" s="43"/>
      <c r="O3" s="43"/>
      <c r="P3" s="43"/>
      <c r="Q3" s="43"/>
      <c r="R3" s="43"/>
      <c r="S3" s="43"/>
      <c r="T3" s="43"/>
      <c r="U3" s="43"/>
      <c r="V3" s="43"/>
      <c r="W3" s="43"/>
      <c r="AJ3" s="27"/>
    </row>
    <row r="4" spans="1:45" s="49" customFormat="1" ht="15.75" thickBot="1" x14ac:dyDescent="0.25">
      <c r="A4" s="196" t="s">
        <v>2942</v>
      </c>
      <c r="B4" s="198"/>
      <c r="C4" s="164"/>
      <c r="D4" s="165"/>
      <c r="E4" s="165"/>
      <c r="F4" s="166"/>
      <c r="H4" s="31"/>
      <c r="I4" s="174" t="s">
        <v>3919</v>
      </c>
      <c r="J4" s="175"/>
      <c r="K4" s="176"/>
      <c r="L4" s="155"/>
      <c r="M4" s="156"/>
      <c r="N4" s="156"/>
      <c r="O4" s="156"/>
      <c r="P4" s="157"/>
      <c r="Q4" s="78"/>
      <c r="R4" s="43"/>
      <c r="S4" s="29"/>
      <c r="T4" s="29"/>
      <c r="U4" s="78"/>
      <c r="V4" s="43"/>
      <c r="W4" s="43"/>
      <c r="AG4" s="28"/>
    </row>
    <row r="5" spans="1:45" s="49" customFormat="1" ht="13.5" customHeight="1" thickBot="1" x14ac:dyDescent="0.25">
      <c r="A5" s="196" t="s">
        <v>3806</v>
      </c>
      <c r="B5" s="198"/>
      <c r="C5" s="164"/>
      <c r="D5" s="165"/>
      <c r="E5" s="165"/>
      <c r="F5" s="166"/>
      <c r="H5" s="31"/>
      <c r="I5" s="174" t="s">
        <v>3920</v>
      </c>
      <c r="J5" s="175"/>
      <c r="K5" s="176"/>
      <c r="L5" s="158"/>
      <c r="M5" s="159"/>
      <c r="N5" s="159"/>
      <c r="O5" s="159"/>
      <c r="P5" s="160"/>
      <c r="Q5" s="78"/>
      <c r="R5" s="60"/>
      <c r="S5" s="43"/>
      <c r="T5" s="29"/>
      <c r="U5" s="43"/>
      <c r="V5" s="43"/>
      <c r="W5" s="43"/>
      <c r="AG5" s="28"/>
    </row>
    <row r="6" spans="1:45" s="49" customFormat="1" ht="13.5" customHeight="1" thickBot="1" x14ac:dyDescent="0.25">
      <c r="A6" s="196" t="s">
        <v>3891</v>
      </c>
      <c r="B6" s="198"/>
      <c r="C6" s="196">
        <f>COUNTIFS(A13:A1999,"&lt;&gt;",A13:A1999,"&lt;&gt;Existing")</f>
        <v>0</v>
      </c>
      <c r="D6" s="197"/>
      <c r="E6" s="197"/>
      <c r="F6" s="198"/>
      <c r="H6" s="47"/>
      <c r="I6" s="174" t="s">
        <v>3921</v>
      </c>
      <c r="J6" s="175"/>
      <c r="K6" s="176"/>
      <c r="L6" s="161"/>
      <c r="M6" s="162"/>
      <c r="N6" s="162"/>
      <c r="O6" s="162"/>
      <c r="P6" s="163"/>
      <c r="Q6" s="60"/>
      <c r="R6" s="60"/>
      <c r="S6" s="43"/>
      <c r="T6" s="43"/>
      <c r="U6" s="43"/>
      <c r="V6" s="43"/>
      <c r="W6" s="43"/>
      <c r="AG6" s="28"/>
    </row>
    <row r="7" spans="1:45" s="42" customFormat="1" ht="6" customHeight="1" thickBot="1" x14ac:dyDescent="0.25">
      <c r="A7" s="48"/>
      <c r="C7" s="48"/>
      <c r="D7" s="28"/>
      <c r="E7" s="28"/>
      <c r="F7" s="28"/>
      <c r="G7" s="28"/>
      <c r="H7" s="43"/>
      <c r="I7" s="48"/>
      <c r="J7" s="48"/>
      <c r="K7" s="49"/>
      <c r="L7" s="49"/>
      <c r="M7" s="49"/>
      <c r="N7" s="49"/>
      <c r="O7" s="49"/>
      <c r="P7" s="49"/>
      <c r="Q7" s="43"/>
      <c r="R7" s="48"/>
      <c r="S7" s="48"/>
      <c r="T7" s="49"/>
      <c r="U7" s="49"/>
      <c r="V7" s="49"/>
      <c r="W7" s="43"/>
      <c r="X7" s="31"/>
      <c r="Y7" s="49"/>
      <c r="AA7" s="49"/>
      <c r="AG7" s="28"/>
      <c r="AH7" s="49"/>
      <c r="AJ7" s="49"/>
      <c r="AS7" s="52"/>
    </row>
    <row r="8" spans="1:45" s="42" customFormat="1" ht="21.75" customHeight="1" thickBot="1" x14ac:dyDescent="0.25">
      <c r="A8" s="196" t="s">
        <v>2943</v>
      </c>
      <c r="B8" s="198"/>
      <c r="C8" s="181"/>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3"/>
      <c r="AJ8" s="49"/>
      <c r="AS8" s="52"/>
    </row>
    <row r="9" spans="1:45" ht="15.75" customHeight="1" x14ac:dyDescent="0.2">
      <c r="A9" s="29" t="s">
        <v>4087</v>
      </c>
      <c r="B9" s="204" t="s">
        <v>4253</v>
      </c>
      <c r="C9" s="204"/>
      <c r="D9" s="204"/>
      <c r="E9" s="30" t="s">
        <v>4086</v>
      </c>
      <c r="F9" s="30"/>
      <c r="G9" s="29"/>
      <c r="O9" s="138" t="s">
        <v>4141</v>
      </c>
      <c r="P9" s="31"/>
      <c r="Q9" s="31"/>
      <c r="R9" s="31"/>
      <c r="S9" s="31"/>
      <c r="T9" s="31"/>
      <c r="U9" s="31"/>
    </row>
    <row r="10" spans="1:45" ht="15.75" customHeight="1" x14ac:dyDescent="0.2">
      <c r="A10" s="205" t="s">
        <v>2873</v>
      </c>
      <c r="B10" s="214" t="s">
        <v>3897</v>
      </c>
      <c r="C10" s="192" t="s">
        <v>2895</v>
      </c>
      <c r="D10" s="193"/>
      <c r="E10" s="193"/>
      <c r="F10" s="193"/>
      <c r="G10" s="193"/>
      <c r="H10" s="193"/>
      <c r="I10" s="167" t="s">
        <v>2896</v>
      </c>
      <c r="J10" s="171"/>
      <c r="K10" s="171"/>
      <c r="L10" s="171"/>
      <c r="M10" s="171"/>
      <c r="N10" s="171"/>
      <c r="O10" s="208" t="s">
        <v>2897</v>
      </c>
      <c r="P10" s="209"/>
      <c r="Q10" s="209"/>
      <c r="R10" s="209"/>
      <c r="S10" s="209"/>
      <c r="T10" s="209"/>
      <c r="U10" s="209"/>
      <c r="V10" s="209"/>
      <c r="W10" s="209"/>
      <c r="X10" s="210"/>
      <c r="Y10" s="186" t="s">
        <v>3901</v>
      </c>
      <c r="Z10" s="184" t="s">
        <v>2899</v>
      </c>
      <c r="AA10" s="199" t="s">
        <v>4214</v>
      </c>
      <c r="AB10" s="200"/>
      <c r="AC10" s="200"/>
      <c r="AD10" s="200"/>
      <c r="AE10" s="200"/>
      <c r="AF10" s="200"/>
      <c r="AG10" s="200"/>
      <c r="AH10" s="201"/>
    </row>
    <row r="11" spans="1:45" s="49" customFormat="1" ht="15.75" customHeight="1" x14ac:dyDescent="0.2">
      <c r="A11" s="206"/>
      <c r="B11" s="214"/>
      <c r="C11" s="194" t="s">
        <v>0</v>
      </c>
      <c r="D11" s="179" t="s">
        <v>1</v>
      </c>
      <c r="E11" s="179" t="s">
        <v>3956</v>
      </c>
      <c r="F11" s="179" t="s">
        <v>23</v>
      </c>
      <c r="G11" s="194" t="s">
        <v>4184</v>
      </c>
      <c r="H11" s="177" t="s">
        <v>2890</v>
      </c>
      <c r="I11" s="169" t="s">
        <v>2</v>
      </c>
      <c r="J11" s="169" t="s">
        <v>457</v>
      </c>
      <c r="K11" s="169" t="s">
        <v>8</v>
      </c>
      <c r="L11" s="169" t="s">
        <v>1794</v>
      </c>
      <c r="M11" s="167" t="s">
        <v>4138</v>
      </c>
      <c r="N11" s="168"/>
      <c r="O11" s="172" t="s">
        <v>2884</v>
      </c>
      <c r="P11" s="172" t="s">
        <v>2269</v>
      </c>
      <c r="Q11" s="211" t="s">
        <v>3811</v>
      </c>
      <c r="R11" s="212"/>
      <c r="S11" s="213"/>
      <c r="T11" s="189" t="s">
        <v>3810</v>
      </c>
      <c r="U11" s="190"/>
      <c r="V11" s="191"/>
      <c r="W11" s="172" t="s">
        <v>3</v>
      </c>
      <c r="X11" s="172" t="s">
        <v>2869</v>
      </c>
      <c r="Y11" s="187"/>
      <c r="Z11" s="184"/>
      <c r="AA11" s="202" t="s">
        <v>4139</v>
      </c>
      <c r="AB11" s="185" t="s">
        <v>4140</v>
      </c>
      <c r="AC11" s="185" t="s">
        <v>2871</v>
      </c>
      <c r="AD11" s="185" t="s">
        <v>7</v>
      </c>
      <c r="AE11" s="185" t="s">
        <v>6</v>
      </c>
      <c r="AF11" s="185" t="s">
        <v>4</v>
      </c>
      <c r="AG11" s="304" t="s">
        <v>5</v>
      </c>
      <c r="AH11" s="202" t="s">
        <v>2900</v>
      </c>
      <c r="AS11" s="52"/>
    </row>
    <row r="12" spans="1:45" s="32" customFormat="1" ht="47.25" customHeight="1" x14ac:dyDescent="0.2">
      <c r="A12" s="207"/>
      <c r="B12" s="214"/>
      <c r="C12" s="195"/>
      <c r="D12" s="180"/>
      <c r="E12" s="180"/>
      <c r="F12" s="180"/>
      <c r="G12" s="195"/>
      <c r="H12" s="178"/>
      <c r="I12" s="170"/>
      <c r="J12" s="170"/>
      <c r="K12" s="170"/>
      <c r="L12" s="170"/>
      <c r="M12" s="66" t="s">
        <v>3808</v>
      </c>
      <c r="N12" s="66" t="s">
        <v>4067</v>
      </c>
      <c r="O12" s="173"/>
      <c r="P12" s="173"/>
      <c r="Q12" s="64" t="s">
        <v>3812</v>
      </c>
      <c r="R12" s="64" t="s">
        <v>3813</v>
      </c>
      <c r="S12" s="64" t="s">
        <v>4163</v>
      </c>
      <c r="T12" s="65" t="s">
        <v>2894</v>
      </c>
      <c r="U12" s="65" t="s">
        <v>2892</v>
      </c>
      <c r="V12" s="65" t="s">
        <v>4164</v>
      </c>
      <c r="W12" s="173"/>
      <c r="X12" s="173"/>
      <c r="Y12" s="188"/>
      <c r="Z12" s="184"/>
      <c r="AA12" s="203"/>
      <c r="AB12" s="185"/>
      <c r="AC12" s="185"/>
      <c r="AD12" s="185"/>
      <c r="AE12" s="185"/>
      <c r="AF12" s="185"/>
      <c r="AG12" s="304"/>
      <c r="AH12" s="203"/>
      <c r="AS12" s="53"/>
    </row>
    <row r="13" spans="1:45" x14ac:dyDescent="0.2">
      <c r="A13" s="88"/>
      <c r="B13" s="36"/>
      <c r="C13" s="34"/>
      <c r="D13" s="35"/>
      <c r="E13" s="35"/>
      <c r="F13" s="35"/>
      <c r="G13" s="36"/>
      <c r="H13" s="36"/>
      <c r="I13" s="36"/>
      <c r="J13" s="36"/>
      <c r="K13" s="36"/>
      <c r="L13" s="36"/>
      <c r="M13" s="36"/>
      <c r="N13" s="36"/>
      <c r="O13" s="36"/>
      <c r="P13" s="36"/>
      <c r="Q13" s="36"/>
      <c r="R13" s="36"/>
      <c r="S13" s="36"/>
      <c r="T13" s="36"/>
      <c r="U13" s="36"/>
      <c r="V13" s="36"/>
      <c r="W13" s="36"/>
      <c r="X13" s="36"/>
      <c r="Y13" s="34"/>
      <c r="Z13" s="36"/>
      <c r="AA13" s="36"/>
      <c r="AB13" s="34"/>
      <c r="AC13" s="36"/>
      <c r="AD13" s="36"/>
      <c r="AE13" s="36"/>
      <c r="AF13" s="36"/>
      <c r="AG13" s="305"/>
      <c r="AH13" s="36"/>
    </row>
    <row r="14" spans="1:45" x14ac:dyDescent="0.2">
      <c r="A14" s="88"/>
      <c r="B14" s="36"/>
      <c r="C14" s="34"/>
      <c r="D14" s="35"/>
      <c r="E14" s="35"/>
      <c r="F14" s="35"/>
      <c r="G14" s="36"/>
      <c r="H14" s="36"/>
      <c r="I14" s="36"/>
      <c r="J14" s="36"/>
      <c r="K14" s="36"/>
      <c r="L14" s="36"/>
      <c r="M14" s="36"/>
      <c r="N14" s="36"/>
      <c r="O14" s="36"/>
      <c r="P14" s="36"/>
      <c r="Q14" s="36"/>
      <c r="R14" s="36"/>
      <c r="S14" s="36"/>
      <c r="T14" s="36"/>
      <c r="U14" s="36"/>
      <c r="V14" s="36"/>
      <c r="W14" s="36"/>
      <c r="X14" s="36"/>
      <c r="Y14" s="34"/>
      <c r="Z14" s="36"/>
      <c r="AA14" s="36"/>
      <c r="AB14" s="34"/>
      <c r="AC14" s="36"/>
      <c r="AD14" s="36"/>
      <c r="AE14" s="36"/>
      <c r="AF14" s="36"/>
      <c r="AG14" s="305"/>
      <c r="AH14" s="36"/>
    </row>
    <row r="15" spans="1:45" x14ac:dyDescent="0.2">
      <c r="A15" s="88"/>
      <c r="B15" s="36"/>
      <c r="C15" s="34"/>
      <c r="D15" s="35"/>
      <c r="E15" s="35"/>
      <c r="F15" s="35"/>
      <c r="G15" s="36"/>
      <c r="H15" s="36"/>
      <c r="I15" s="36"/>
      <c r="J15" s="36"/>
      <c r="K15" s="36"/>
      <c r="L15" s="36"/>
      <c r="M15" s="36"/>
      <c r="N15" s="36"/>
      <c r="O15" s="36"/>
      <c r="P15" s="36"/>
      <c r="Q15" s="36"/>
      <c r="R15" s="36"/>
      <c r="S15" s="36"/>
      <c r="T15" s="36"/>
      <c r="U15" s="36"/>
      <c r="V15" s="36"/>
      <c r="W15" s="36"/>
      <c r="X15" s="36"/>
      <c r="Y15" s="34"/>
      <c r="Z15" s="36"/>
      <c r="AA15" s="36"/>
      <c r="AB15" s="34"/>
      <c r="AC15" s="36"/>
      <c r="AD15" s="36"/>
      <c r="AE15" s="36"/>
      <c r="AF15" s="36"/>
      <c r="AG15" s="305"/>
      <c r="AH15" s="36"/>
    </row>
    <row r="16" spans="1:45" x14ac:dyDescent="0.2">
      <c r="A16" s="88"/>
      <c r="B16" s="36"/>
      <c r="C16" s="34"/>
      <c r="D16" s="35"/>
      <c r="E16" s="35"/>
      <c r="F16" s="35"/>
      <c r="G16" s="36"/>
      <c r="H16" s="36"/>
      <c r="I16" s="36"/>
      <c r="J16" s="36"/>
      <c r="K16" s="36"/>
      <c r="L16" s="36"/>
      <c r="M16" s="36"/>
      <c r="N16" s="36"/>
      <c r="O16" s="36"/>
      <c r="P16" s="36"/>
      <c r="Q16" s="36"/>
      <c r="R16" s="36"/>
      <c r="S16" s="36"/>
      <c r="T16" s="36"/>
      <c r="U16" s="36"/>
      <c r="V16" s="36"/>
      <c r="W16" s="36"/>
      <c r="X16" s="36"/>
      <c r="Y16" s="34"/>
      <c r="Z16" s="36"/>
      <c r="AA16" s="36"/>
      <c r="AB16" s="34"/>
      <c r="AC16" s="36"/>
      <c r="AD16" s="36"/>
      <c r="AE16" s="36"/>
      <c r="AF16" s="36"/>
      <c r="AG16" s="305"/>
      <c r="AH16" s="36"/>
    </row>
    <row r="17" spans="1:34" x14ac:dyDescent="0.2">
      <c r="A17" s="88"/>
      <c r="B17" s="36"/>
      <c r="C17" s="34"/>
      <c r="D17" s="35"/>
      <c r="E17" s="35"/>
      <c r="F17" s="35"/>
      <c r="G17" s="36"/>
      <c r="H17" s="36"/>
      <c r="I17" s="36"/>
      <c r="J17" s="36"/>
      <c r="K17" s="36"/>
      <c r="L17" s="36"/>
      <c r="M17" s="36"/>
      <c r="N17" s="36"/>
      <c r="O17" s="36"/>
      <c r="P17" s="36"/>
      <c r="Q17" s="36"/>
      <c r="R17" s="36"/>
      <c r="S17" s="36"/>
      <c r="T17" s="36"/>
      <c r="U17" s="36"/>
      <c r="V17" s="36"/>
      <c r="W17" s="36"/>
      <c r="X17" s="36"/>
      <c r="Y17" s="34"/>
      <c r="Z17" s="36"/>
      <c r="AA17" s="36"/>
      <c r="AB17" s="34"/>
      <c r="AC17" s="36"/>
      <c r="AD17" s="36"/>
      <c r="AE17" s="36"/>
      <c r="AF17" s="36"/>
      <c r="AG17" s="305"/>
      <c r="AH17" s="36"/>
    </row>
    <row r="18" spans="1:34" x14ac:dyDescent="0.2">
      <c r="A18" s="88"/>
      <c r="B18" s="36"/>
      <c r="C18" s="34"/>
      <c r="D18" s="35"/>
      <c r="E18" s="35"/>
      <c r="F18" s="35"/>
      <c r="G18" s="36"/>
      <c r="H18" s="36"/>
      <c r="I18" s="36"/>
      <c r="J18" s="36"/>
      <c r="K18" s="36"/>
      <c r="L18" s="36"/>
      <c r="M18" s="36"/>
      <c r="N18" s="36"/>
      <c r="O18" s="36"/>
      <c r="P18" s="36"/>
      <c r="Q18" s="36"/>
      <c r="R18" s="36"/>
      <c r="S18" s="36"/>
      <c r="T18" s="36"/>
      <c r="U18" s="36"/>
      <c r="V18" s="36"/>
      <c r="W18" s="36"/>
      <c r="X18" s="36"/>
      <c r="Y18" s="34"/>
      <c r="Z18" s="36"/>
      <c r="AA18" s="36"/>
      <c r="AB18" s="34"/>
      <c r="AC18" s="36"/>
      <c r="AD18" s="36"/>
      <c r="AE18" s="36"/>
      <c r="AF18" s="36"/>
      <c r="AG18" s="305"/>
      <c r="AH18" s="36"/>
    </row>
    <row r="19" spans="1:34" x14ac:dyDescent="0.2">
      <c r="A19" s="88"/>
      <c r="B19" s="36"/>
      <c r="C19" s="34"/>
      <c r="D19" s="35"/>
      <c r="E19" s="35"/>
      <c r="F19" s="35"/>
      <c r="G19" s="36"/>
      <c r="H19" s="36"/>
      <c r="I19" s="36"/>
      <c r="J19" s="36"/>
      <c r="K19" s="36"/>
      <c r="L19" s="36"/>
      <c r="M19" s="36"/>
      <c r="N19" s="36"/>
      <c r="O19" s="36"/>
      <c r="P19" s="36"/>
      <c r="Q19" s="36"/>
      <c r="R19" s="36"/>
      <c r="S19" s="36"/>
      <c r="T19" s="36"/>
      <c r="U19" s="36"/>
      <c r="V19" s="36"/>
      <c r="W19" s="36"/>
      <c r="X19" s="36"/>
      <c r="Y19" s="34"/>
      <c r="Z19" s="36"/>
      <c r="AA19" s="36"/>
      <c r="AB19" s="34"/>
      <c r="AC19" s="36"/>
      <c r="AD19" s="36"/>
      <c r="AE19" s="36"/>
      <c r="AF19" s="36"/>
      <c r="AG19" s="305"/>
      <c r="AH19" s="36"/>
    </row>
    <row r="20" spans="1:34" x14ac:dyDescent="0.2">
      <c r="A20" s="88"/>
      <c r="B20" s="36"/>
      <c r="C20" s="34"/>
      <c r="D20" s="35"/>
      <c r="E20" s="35"/>
      <c r="F20" s="35"/>
      <c r="G20" s="36"/>
      <c r="H20" s="36"/>
      <c r="I20" s="36"/>
      <c r="J20" s="36"/>
      <c r="K20" s="36"/>
      <c r="L20" s="36"/>
      <c r="M20" s="36"/>
      <c r="N20" s="36"/>
      <c r="O20" s="36"/>
      <c r="P20" s="36"/>
      <c r="Q20" s="36"/>
      <c r="R20" s="36"/>
      <c r="S20" s="36"/>
      <c r="T20" s="36"/>
      <c r="U20" s="36"/>
      <c r="V20" s="36"/>
      <c r="W20" s="36"/>
      <c r="X20" s="36"/>
      <c r="Y20" s="34"/>
      <c r="Z20" s="36"/>
      <c r="AA20" s="36"/>
      <c r="AB20" s="34"/>
      <c r="AC20" s="36"/>
      <c r="AD20" s="36"/>
      <c r="AE20" s="36"/>
      <c r="AF20" s="36"/>
      <c r="AG20" s="305"/>
      <c r="AH20" s="36"/>
    </row>
    <row r="21" spans="1:34" x14ac:dyDescent="0.2">
      <c r="A21" s="88"/>
      <c r="B21" s="36"/>
      <c r="C21" s="34"/>
      <c r="D21" s="35"/>
      <c r="E21" s="35"/>
      <c r="F21" s="35"/>
      <c r="G21" s="36"/>
      <c r="H21" s="36"/>
      <c r="I21" s="36"/>
      <c r="J21" s="36"/>
      <c r="K21" s="36"/>
      <c r="L21" s="36"/>
      <c r="M21" s="36"/>
      <c r="N21" s="36"/>
      <c r="O21" s="36"/>
      <c r="P21" s="36"/>
      <c r="Q21" s="36"/>
      <c r="R21" s="36"/>
      <c r="S21" s="36"/>
      <c r="T21" s="36"/>
      <c r="U21" s="36"/>
      <c r="V21" s="36"/>
      <c r="W21" s="36"/>
      <c r="X21" s="36"/>
      <c r="Y21" s="34"/>
      <c r="Z21" s="36"/>
      <c r="AA21" s="36"/>
      <c r="AB21" s="34"/>
      <c r="AC21" s="36"/>
      <c r="AD21" s="36"/>
      <c r="AE21" s="36"/>
      <c r="AF21" s="36"/>
      <c r="AG21" s="305"/>
      <c r="AH21" s="36"/>
    </row>
    <row r="22" spans="1:34" x14ac:dyDescent="0.2">
      <c r="A22" s="88"/>
      <c r="B22" s="36"/>
      <c r="C22" s="34"/>
      <c r="D22" s="35"/>
      <c r="E22" s="35"/>
      <c r="F22" s="35"/>
      <c r="G22" s="36"/>
      <c r="H22" s="36"/>
      <c r="I22" s="36"/>
      <c r="J22" s="36"/>
      <c r="K22" s="36"/>
      <c r="L22" s="36"/>
      <c r="M22" s="36"/>
      <c r="N22" s="36"/>
      <c r="O22" s="36"/>
      <c r="P22" s="36"/>
      <c r="Q22" s="36"/>
      <c r="R22" s="36"/>
      <c r="S22" s="36"/>
      <c r="T22" s="36"/>
      <c r="U22" s="36"/>
      <c r="V22" s="36"/>
      <c r="W22" s="36"/>
      <c r="X22" s="36"/>
      <c r="Y22" s="34"/>
      <c r="Z22" s="36"/>
      <c r="AA22" s="36"/>
      <c r="AB22" s="34"/>
      <c r="AC22" s="36"/>
      <c r="AD22" s="36"/>
      <c r="AE22" s="36"/>
      <c r="AF22" s="36"/>
      <c r="AG22" s="305"/>
      <c r="AH22" s="36"/>
    </row>
    <row r="23" spans="1:34" x14ac:dyDescent="0.2">
      <c r="A23" s="88"/>
      <c r="B23" s="36"/>
      <c r="C23" s="34"/>
      <c r="D23" s="35"/>
      <c r="E23" s="35"/>
      <c r="F23" s="35"/>
      <c r="G23" s="36"/>
      <c r="H23" s="36"/>
      <c r="I23" s="36"/>
      <c r="J23" s="36"/>
      <c r="K23" s="36"/>
      <c r="L23" s="36"/>
      <c r="M23" s="36"/>
      <c r="N23" s="36"/>
      <c r="O23" s="36"/>
      <c r="P23" s="36"/>
      <c r="Q23" s="36"/>
      <c r="R23" s="36"/>
      <c r="S23" s="36"/>
      <c r="T23" s="36"/>
      <c r="U23" s="36"/>
      <c r="V23" s="36"/>
      <c r="W23" s="36"/>
      <c r="X23" s="36"/>
      <c r="Y23" s="34"/>
      <c r="Z23" s="36"/>
      <c r="AA23" s="36"/>
      <c r="AB23" s="34"/>
      <c r="AC23" s="36"/>
      <c r="AD23" s="36"/>
      <c r="AE23" s="36"/>
      <c r="AF23" s="36"/>
      <c r="AG23" s="305"/>
      <c r="AH23" s="36"/>
    </row>
    <row r="24" spans="1:34" x14ac:dyDescent="0.2">
      <c r="A24" s="88"/>
      <c r="B24" s="36"/>
      <c r="C24" s="34"/>
      <c r="D24" s="35"/>
      <c r="E24" s="35"/>
      <c r="F24" s="35"/>
      <c r="G24" s="36"/>
      <c r="H24" s="36"/>
      <c r="I24" s="36"/>
      <c r="J24" s="36"/>
      <c r="K24" s="36"/>
      <c r="L24" s="36"/>
      <c r="M24" s="36"/>
      <c r="N24" s="36"/>
      <c r="O24" s="36"/>
      <c r="P24" s="36"/>
      <c r="Q24" s="36"/>
      <c r="R24" s="36"/>
      <c r="S24" s="36"/>
      <c r="T24" s="36"/>
      <c r="U24" s="36"/>
      <c r="V24" s="36"/>
      <c r="W24" s="36"/>
      <c r="X24" s="36"/>
      <c r="Y24" s="34"/>
      <c r="Z24" s="36"/>
      <c r="AA24" s="36"/>
      <c r="AB24" s="34"/>
      <c r="AC24" s="36"/>
      <c r="AD24" s="36"/>
      <c r="AE24" s="36"/>
      <c r="AF24" s="36"/>
      <c r="AG24" s="305"/>
      <c r="AH24" s="36"/>
    </row>
    <row r="25" spans="1:34" x14ac:dyDescent="0.2">
      <c r="A25" s="88"/>
      <c r="B25" s="36"/>
      <c r="C25" s="34"/>
      <c r="D25" s="35"/>
      <c r="E25" s="35"/>
      <c r="F25" s="35"/>
      <c r="G25" s="36"/>
      <c r="H25" s="36"/>
      <c r="I25" s="36"/>
      <c r="J25" s="36"/>
      <c r="K25" s="36"/>
      <c r="L25" s="36"/>
      <c r="M25" s="36"/>
      <c r="N25" s="36"/>
      <c r="O25" s="36"/>
      <c r="P25" s="36"/>
      <c r="Q25" s="36"/>
      <c r="R25" s="36"/>
      <c r="S25" s="36"/>
      <c r="T25" s="36"/>
      <c r="U25" s="36"/>
      <c r="V25" s="36"/>
      <c r="W25" s="36"/>
      <c r="X25" s="36"/>
      <c r="Y25" s="34"/>
      <c r="Z25" s="36"/>
      <c r="AA25" s="36"/>
      <c r="AB25" s="34"/>
      <c r="AC25" s="36"/>
      <c r="AD25" s="36"/>
      <c r="AE25" s="36"/>
      <c r="AF25" s="36"/>
      <c r="AG25" s="305"/>
      <c r="AH25" s="36"/>
    </row>
    <row r="26" spans="1:34" x14ac:dyDescent="0.2">
      <c r="A26" s="88"/>
      <c r="B26" s="36"/>
      <c r="C26" s="34"/>
      <c r="D26" s="35"/>
      <c r="E26" s="35"/>
      <c r="F26" s="35"/>
      <c r="G26" s="36"/>
      <c r="H26" s="36"/>
      <c r="I26" s="36"/>
      <c r="J26" s="36"/>
      <c r="K26" s="36"/>
      <c r="L26" s="36"/>
      <c r="M26" s="36"/>
      <c r="N26" s="36"/>
      <c r="O26" s="36"/>
      <c r="P26" s="36"/>
      <c r="Q26" s="36"/>
      <c r="R26" s="36"/>
      <c r="S26" s="36"/>
      <c r="T26" s="36"/>
      <c r="U26" s="36"/>
      <c r="V26" s="36"/>
      <c r="W26" s="36"/>
      <c r="X26" s="36"/>
      <c r="Y26" s="34"/>
      <c r="Z26" s="36"/>
      <c r="AA26" s="36"/>
      <c r="AB26" s="34"/>
      <c r="AC26" s="36"/>
      <c r="AD26" s="36"/>
      <c r="AE26" s="36"/>
      <c r="AF26" s="36"/>
      <c r="AG26" s="305"/>
      <c r="AH26" s="36"/>
    </row>
    <row r="27" spans="1:34" x14ac:dyDescent="0.2">
      <c r="A27" s="88"/>
      <c r="B27" s="36"/>
      <c r="C27" s="34"/>
      <c r="D27" s="35"/>
      <c r="E27" s="35"/>
      <c r="F27" s="35"/>
      <c r="G27" s="36"/>
      <c r="H27" s="36"/>
      <c r="I27" s="36"/>
      <c r="J27" s="36"/>
      <c r="K27" s="36"/>
      <c r="L27" s="36"/>
      <c r="M27" s="36"/>
      <c r="N27" s="36"/>
      <c r="O27" s="36"/>
      <c r="P27" s="36"/>
      <c r="Q27" s="36"/>
      <c r="R27" s="36"/>
      <c r="S27" s="36"/>
      <c r="T27" s="36"/>
      <c r="U27" s="36"/>
      <c r="V27" s="36"/>
      <c r="W27" s="36"/>
      <c r="X27" s="36"/>
      <c r="Y27" s="34"/>
      <c r="Z27" s="36"/>
      <c r="AA27" s="36"/>
      <c r="AB27" s="34"/>
      <c r="AC27" s="36"/>
      <c r="AD27" s="36"/>
      <c r="AE27" s="36"/>
      <c r="AF27" s="36"/>
      <c r="AG27" s="305"/>
      <c r="AH27" s="36"/>
    </row>
    <row r="28" spans="1:34" x14ac:dyDescent="0.2">
      <c r="A28" s="88"/>
      <c r="B28" s="36"/>
      <c r="C28" s="34"/>
      <c r="D28" s="35"/>
      <c r="E28" s="35"/>
      <c r="F28" s="35"/>
      <c r="G28" s="36"/>
      <c r="H28" s="36"/>
      <c r="I28" s="36"/>
      <c r="J28" s="36"/>
      <c r="K28" s="36"/>
      <c r="L28" s="36"/>
      <c r="M28" s="36"/>
      <c r="N28" s="36"/>
      <c r="O28" s="36"/>
      <c r="P28" s="36"/>
      <c r="Q28" s="36"/>
      <c r="R28" s="36"/>
      <c r="S28" s="36"/>
      <c r="T28" s="36"/>
      <c r="U28" s="36"/>
      <c r="V28" s="36"/>
      <c r="W28" s="36"/>
      <c r="X28" s="36"/>
      <c r="Y28" s="34"/>
      <c r="Z28" s="36"/>
      <c r="AA28" s="36"/>
      <c r="AB28" s="34"/>
      <c r="AC28" s="36"/>
      <c r="AD28" s="36"/>
      <c r="AE28" s="36"/>
      <c r="AF28" s="36"/>
      <c r="AG28" s="305"/>
      <c r="AH28" s="36"/>
    </row>
    <row r="29" spans="1:34" x14ac:dyDescent="0.2">
      <c r="A29" s="88"/>
      <c r="B29" s="36"/>
      <c r="C29" s="34"/>
      <c r="D29" s="35"/>
      <c r="E29" s="35"/>
      <c r="F29" s="35"/>
      <c r="G29" s="36"/>
      <c r="H29" s="36"/>
      <c r="I29" s="36"/>
      <c r="J29" s="36"/>
      <c r="K29" s="36"/>
      <c r="L29" s="36"/>
      <c r="M29" s="36"/>
      <c r="N29" s="36"/>
      <c r="O29" s="36"/>
      <c r="P29" s="36"/>
      <c r="Q29" s="36"/>
      <c r="R29" s="36"/>
      <c r="S29" s="36"/>
      <c r="T29" s="36"/>
      <c r="U29" s="36"/>
      <c r="V29" s="36"/>
      <c r="W29" s="36"/>
      <c r="X29" s="36"/>
      <c r="Y29" s="34"/>
      <c r="Z29" s="36"/>
      <c r="AA29" s="36"/>
      <c r="AB29" s="34"/>
      <c r="AC29" s="36"/>
      <c r="AD29" s="36"/>
      <c r="AE29" s="36"/>
      <c r="AF29" s="36"/>
      <c r="AG29" s="305"/>
      <c r="AH29" s="36"/>
    </row>
    <row r="30" spans="1:34" x14ac:dyDescent="0.2">
      <c r="A30" s="88"/>
      <c r="B30" s="36"/>
      <c r="C30" s="34"/>
      <c r="D30" s="35"/>
      <c r="E30" s="35"/>
      <c r="F30" s="35"/>
      <c r="G30" s="36"/>
      <c r="H30" s="36"/>
      <c r="I30" s="36"/>
      <c r="J30" s="36"/>
      <c r="K30" s="36"/>
      <c r="L30" s="36"/>
      <c r="M30" s="36"/>
      <c r="N30" s="36"/>
      <c r="O30" s="36"/>
      <c r="P30" s="36"/>
      <c r="Q30" s="36"/>
      <c r="R30" s="36"/>
      <c r="S30" s="36"/>
      <c r="T30" s="36"/>
      <c r="U30" s="36"/>
      <c r="V30" s="36"/>
      <c r="W30" s="36"/>
      <c r="X30" s="36"/>
      <c r="Y30" s="34"/>
      <c r="Z30" s="36"/>
      <c r="AA30" s="36"/>
      <c r="AB30" s="34"/>
      <c r="AC30" s="36"/>
      <c r="AD30" s="36"/>
      <c r="AE30" s="36"/>
      <c r="AF30" s="36"/>
      <c r="AG30" s="305"/>
      <c r="AH30" s="36"/>
    </row>
    <row r="31" spans="1:34" x14ac:dyDescent="0.2">
      <c r="A31" s="88"/>
      <c r="B31" s="36"/>
      <c r="C31" s="34"/>
      <c r="D31" s="35"/>
      <c r="E31" s="35"/>
      <c r="F31" s="35"/>
      <c r="G31" s="36"/>
      <c r="H31" s="36"/>
      <c r="I31" s="36"/>
      <c r="J31" s="36"/>
      <c r="K31" s="36"/>
      <c r="L31" s="36"/>
      <c r="M31" s="36"/>
      <c r="N31" s="36"/>
      <c r="O31" s="36"/>
      <c r="P31" s="36"/>
      <c r="Q31" s="36"/>
      <c r="R31" s="36"/>
      <c r="S31" s="36"/>
      <c r="T31" s="36"/>
      <c r="U31" s="36"/>
      <c r="V31" s="36"/>
      <c r="W31" s="36"/>
      <c r="X31" s="36"/>
      <c r="Y31" s="34"/>
      <c r="Z31" s="36"/>
      <c r="AA31" s="36"/>
      <c r="AB31" s="34"/>
      <c r="AC31" s="36"/>
      <c r="AD31" s="36"/>
      <c r="AE31" s="36"/>
      <c r="AF31" s="36"/>
      <c r="AG31" s="305"/>
      <c r="AH31" s="36"/>
    </row>
    <row r="32" spans="1:34" x14ac:dyDescent="0.2">
      <c r="A32" s="88"/>
      <c r="B32" s="36"/>
      <c r="C32" s="34"/>
      <c r="D32" s="35"/>
      <c r="E32" s="35"/>
      <c r="F32" s="35"/>
      <c r="G32" s="36"/>
      <c r="H32" s="36"/>
      <c r="I32" s="36"/>
      <c r="J32" s="36"/>
      <c r="K32" s="36"/>
      <c r="L32" s="36"/>
      <c r="M32" s="36"/>
      <c r="N32" s="36"/>
      <c r="O32" s="36"/>
      <c r="P32" s="36"/>
      <c r="Q32" s="36"/>
      <c r="R32" s="36"/>
      <c r="S32" s="36"/>
      <c r="T32" s="36"/>
      <c r="U32" s="36"/>
      <c r="V32" s="36"/>
      <c r="W32" s="36"/>
      <c r="X32" s="36"/>
      <c r="Y32" s="34"/>
      <c r="Z32" s="36"/>
      <c r="AA32" s="36"/>
      <c r="AB32" s="34"/>
      <c r="AC32" s="36"/>
      <c r="AD32" s="36"/>
      <c r="AE32" s="36"/>
      <c r="AF32" s="36"/>
      <c r="AG32" s="305"/>
      <c r="AH32" s="36"/>
    </row>
    <row r="33" spans="1:34" x14ac:dyDescent="0.2">
      <c r="A33" s="88"/>
      <c r="B33" s="36"/>
      <c r="C33" s="34"/>
      <c r="D33" s="35"/>
      <c r="E33" s="35"/>
      <c r="F33" s="35"/>
      <c r="G33" s="36"/>
      <c r="H33" s="36"/>
      <c r="I33" s="36"/>
      <c r="J33" s="36"/>
      <c r="K33" s="36"/>
      <c r="L33" s="36"/>
      <c r="M33" s="36"/>
      <c r="N33" s="36"/>
      <c r="O33" s="36"/>
      <c r="P33" s="36"/>
      <c r="Q33" s="36"/>
      <c r="R33" s="36"/>
      <c r="S33" s="36"/>
      <c r="T33" s="36"/>
      <c r="U33" s="36"/>
      <c r="V33" s="36"/>
      <c r="W33" s="36"/>
      <c r="X33" s="36"/>
      <c r="Y33" s="34"/>
      <c r="Z33" s="36"/>
      <c r="AA33" s="36"/>
      <c r="AB33" s="34"/>
      <c r="AC33" s="36"/>
      <c r="AD33" s="36"/>
      <c r="AE33" s="36"/>
      <c r="AF33" s="36"/>
      <c r="AG33" s="305"/>
      <c r="AH33" s="36"/>
    </row>
    <row r="34" spans="1:34" x14ac:dyDescent="0.2">
      <c r="A34" s="88"/>
      <c r="B34" s="36"/>
      <c r="C34" s="34"/>
      <c r="D34" s="35"/>
      <c r="E34" s="35"/>
      <c r="F34" s="35"/>
      <c r="G34" s="36"/>
      <c r="H34" s="36"/>
      <c r="I34" s="36"/>
      <c r="J34" s="36"/>
      <c r="K34" s="36"/>
      <c r="L34" s="36"/>
      <c r="M34" s="36"/>
      <c r="N34" s="36"/>
      <c r="O34" s="36"/>
      <c r="P34" s="36"/>
      <c r="Q34" s="36"/>
      <c r="R34" s="36"/>
      <c r="S34" s="36"/>
      <c r="T34" s="36"/>
      <c r="U34" s="36"/>
      <c r="V34" s="36"/>
      <c r="W34" s="36"/>
      <c r="X34" s="36"/>
      <c r="Y34" s="34"/>
      <c r="Z34" s="36"/>
      <c r="AA34" s="36"/>
      <c r="AB34" s="34"/>
      <c r="AC34" s="36"/>
      <c r="AD34" s="36"/>
      <c r="AE34" s="36"/>
      <c r="AF34" s="36"/>
      <c r="AG34" s="305"/>
      <c r="AH34" s="36"/>
    </row>
    <row r="35" spans="1:34" x14ac:dyDescent="0.2">
      <c r="A35" s="88"/>
      <c r="B35" s="36"/>
      <c r="C35" s="34"/>
      <c r="D35" s="35"/>
      <c r="E35" s="35"/>
      <c r="F35" s="35"/>
      <c r="G35" s="36"/>
      <c r="H35" s="36"/>
      <c r="I35" s="36"/>
      <c r="J35" s="36"/>
      <c r="K35" s="36"/>
      <c r="L35" s="36"/>
      <c r="M35" s="36"/>
      <c r="N35" s="36"/>
      <c r="O35" s="36"/>
      <c r="P35" s="36"/>
      <c r="Q35" s="36"/>
      <c r="R35" s="36"/>
      <c r="S35" s="36"/>
      <c r="T35" s="36"/>
      <c r="U35" s="36"/>
      <c r="V35" s="36"/>
      <c r="W35" s="36"/>
      <c r="X35" s="36"/>
      <c r="Y35" s="34"/>
      <c r="Z35" s="36"/>
      <c r="AA35" s="36"/>
      <c r="AB35" s="34"/>
      <c r="AC35" s="36"/>
      <c r="AD35" s="36"/>
      <c r="AE35" s="36"/>
      <c r="AF35" s="36"/>
      <c r="AG35" s="305"/>
      <c r="AH35" s="36"/>
    </row>
    <row r="36" spans="1:34" x14ac:dyDescent="0.2">
      <c r="A36" s="88"/>
      <c r="B36" s="36"/>
      <c r="C36" s="34"/>
      <c r="D36" s="35"/>
      <c r="E36" s="35"/>
      <c r="F36" s="35"/>
      <c r="G36" s="36"/>
      <c r="H36" s="36"/>
      <c r="I36" s="36"/>
      <c r="J36" s="36"/>
      <c r="K36" s="36"/>
      <c r="L36" s="36"/>
      <c r="M36" s="36"/>
      <c r="N36" s="36"/>
      <c r="O36" s="36"/>
      <c r="P36" s="36"/>
      <c r="Q36" s="36"/>
      <c r="R36" s="36"/>
      <c r="S36" s="36"/>
      <c r="T36" s="36"/>
      <c r="U36" s="36"/>
      <c r="V36" s="36"/>
      <c r="W36" s="36"/>
      <c r="X36" s="36"/>
      <c r="Y36" s="34"/>
      <c r="Z36" s="36"/>
      <c r="AA36" s="36"/>
      <c r="AB36" s="34"/>
      <c r="AC36" s="36"/>
      <c r="AD36" s="36"/>
      <c r="AE36" s="36"/>
      <c r="AF36" s="36"/>
      <c r="AG36" s="305"/>
      <c r="AH36" s="36"/>
    </row>
    <row r="37" spans="1:34" x14ac:dyDescent="0.2">
      <c r="A37" s="88"/>
      <c r="B37" s="36"/>
      <c r="C37" s="34"/>
      <c r="D37" s="35"/>
      <c r="E37" s="35"/>
      <c r="F37" s="35"/>
      <c r="G37" s="36"/>
      <c r="H37" s="36"/>
      <c r="I37" s="36"/>
      <c r="J37" s="36"/>
      <c r="K37" s="36"/>
      <c r="L37" s="36"/>
      <c r="M37" s="36"/>
      <c r="N37" s="36"/>
      <c r="O37" s="36"/>
      <c r="P37" s="36"/>
      <c r="Q37" s="36"/>
      <c r="R37" s="36"/>
      <c r="S37" s="36"/>
      <c r="T37" s="36"/>
      <c r="U37" s="36"/>
      <c r="V37" s="36"/>
      <c r="W37" s="36"/>
      <c r="X37" s="36"/>
      <c r="Y37" s="34"/>
      <c r="Z37" s="36"/>
      <c r="AA37" s="36"/>
      <c r="AB37" s="34"/>
      <c r="AC37" s="36"/>
      <c r="AD37" s="36"/>
      <c r="AE37" s="36"/>
      <c r="AF37" s="36"/>
      <c r="AG37" s="305"/>
      <c r="AH37" s="36"/>
    </row>
    <row r="38" spans="1:34" x14ac:dyDescent="0.2">
      <c r="A38" s="88"/>
      <c r="B38" s="36"/>
      <c r="C38" s="34"/>
      <c r="D38" s="35"/>
      <c r="E38" s="35"/>
      <c r="F38" s="35"/>
      <c r="G38" s="36"/>
      <c r="H38" s="36"/>
      <c r="I38" s="36"/>
      <c r="J38" s="36"/>
      <c r="K38" s="36"/>
      <c r="L38" s="36"/>
      <c r="M38" s="36"/>
      <c r="N38" s="36"/>
      <c r="O38" s="36"/>
      <c r="P38" s="36"/>
      <c r="Q38" s="36"/>
      <c r="R38" s="36"/>
      <c r="S38" s="36"/>
      <c r="T38" s="36"/>
      <c r="U38" s="36"/>
      <c r="V38" s="36"/>
      <c r="W38" s="36"/>
      <c r="X38" s="36"/>
      <c r="Y38" s="34"/>
      <c r="Z38" s="36"/>
      <c r="AA38" s="36"/>
      <c r="AB38" s="34"/>
      <c r="AC38" s="36"/>
      <c r="AD38" s="36"/>
      <c r="AE38" s="36"/>
      <c r="AF38" s="36"/>
      <c r="AG38" s="305"/>
      <c r="AH38" s="36"/>
    </row>
    <row r="39" spans="1:34" x14ac:dyDescent="0.2">
      <c r="A39" s="88"/>
      <c r="B39" s="36"/>
      <c r="C39" s="34"/>
      <c r="D39" s="35"/>
      <c r="E39" s="35"/>
      <c r="F39" s="35"/>
      <c r="G39" s="36"/>
      <c r="H39" s="36"/>
      <c r="I39" s="36"/>
      <c r="J39" s="36"/>
      <c r="K39" s="36"/>
      <c r="L39" s="36"/>
      <c r="M39" s="36"/>
      <c r="N39" s="36"/>
      <c r="O39" s="36"/>
      <c r="P39" s="36"/>
      <c r="Q39" s="36"/>
      <c r="R39" s="36"/>
      <c r="S39" s="36"/>
      <c r="T39" s="36"/>
      <c r="U39" s="36"/>
      <c r="V39" s="36"/>
      <c r="W39" s="36"/>
      <c r="X39" s="36"/>
      <c r="Y39" s="34"/>
      <c r="Z39" s="36"/>
      <c r="AA39" s="36"/>
      <c r="AB39" s="34"/>
      <c r="AC39" s="36"/>
      <c r="AD39" s="36"/>
      <c r="AE39" s="36"/>
      <c r="AF39" s="36"/>
      <c r="AG39" s="305"/>
      <c r="AH39" s="36"/>
    </row>
    <row r="40" spans="1:34" x14ac:dyDescent="0.2">
      <c r="A40" s="88"/>
      <c r="B40" s="36"/>
      <c r="C40" s="34"/>
      <c r="D40" s="35"/>
      <c r="E40" s="35"/>
      <c r="F40" s="35"/>
      <c r="G40" s="36"/>
      <c r="H40" s="36"/>
      <c r="I40" s="36"/>
      <c r="J40" s="36"/>
      <c r="K40" s="36"/>
      <c r="L40" s="36"/>
      <c r="M40" s="36"/>
      <c r="N40" s="36"/>
      <c r="O40" s="36"/>
      <c r="P40" s="36"/>
      <c r="Q40" s="36"/>
      <c r="R40" s="36"/>
      <c r="S40" s="36"/>
      <c r="T40" s="36"/>
      <c r="U40" s="36"/>
      <c r="V40" s="36"/>
      <c r="W40" s="36"/>
      <c r="X40" s="36"/>
      <c r="Y40" s="34"/>
      <c r="Z40" s="36"/>
      <c r="AA40" s="36"/>
      <c r="AB40" s="34"/>
      <c r="AC40" s="36"/>
      <c r="AD40" s="36"/>
      <c r="AE40" s="36"/>
      <c r="AF40" s="36"/>
      <c r="AG40" s="305"/>
      <c r="AH40" s="36"/>
    </row>
    <row r="41" spans="1:34" x14ac:dyDescent="0.2">
      <c r="A41" s="88"/>
      <c r="B41" s="36"/>
      <c r="C41" s="34"/>
      <c r="D41" s="35"/>
      <c r="E41" s="35"/>
      <c r="F41" s="35"/>
      <c r="G41" s="36"/>
      <c r="H41" s="36"/>
      <c r="I41" s="36"/>
      <c r="J41" s="36"/>
      <c r="K41" s="36"/>
      <c r="L41" s="36"/>
      <c r="M41" s="36"/>
      <c r="N41" s="36"/>
      <c r="O41" s="36"/>
      <c r="P41" s="36"/>
      <c r="Q41" s="36"/>
      <c r="R41" s="36"/>
      <c r="S41" s="36"/>
      <c r="T41" s="36"/>
      <c r="U41" s="36"/>
      <c r="V41" s="36"/>
      <c r="W41" s="36"/>
      <c r="X41" s="36"/>
      <c r="Y41" s="34"/>
      <c r="Z41" s="36"/>
      <c r="AA41" s="36"/>
      <c r="AB41" s="34"/>
      <c r="AC41" s="36"/>
      <c r="AD41" s="36"/>
      <c r="AE41" s="36"/>
      <c r="AF41" s="36"/>
      <c r="AG41" s="305"/>
      <c r="AH41" s="36"/>
    </row>
    <row r="42" spans="1:34" x14ac:dyDescent="0.2">
      <c r="A42" s="88"/>
      <c r="B42" s="36"/>
      <c r="C42" s="34"/>
      <c r="D42" s="35"/>
      <c r="E42" s="35"/>
      <c r="F42" s="35"/>
      <c r="G42" s="36"/>
      <c r="H42" s="36"/>
      <c r="I42" s="36"/>
      <c r="J42" s="36"/>
      <c r="K42" s="36"/>
      <c r="L42" s="36"/>
      <c r="M42" s="36"/>
      <c r="N42" s="36"/>
      <c r="O42" s="36"/>
      <c r="P42" s="36"/>
      <c r="Q42" s="36"/>
      <c r="R42" s="36"/>
      <c r="S42" s="36"/>
      <c r="T42" s="36"/>
      <c r="U42" s="36"/>
      <c r="V42" s="36"/>
      <c r="W42" s="36"/>
      <c r="X42" s="36"/>
      <c r="Y42" s="34"/>
      <c r="Z42" s="36"/>
      <c r="AA42" s="36"/>
      <c r="AB42" s="34"/>
      <c r="AC42" s="36"/>
      <c r="AD42" s="36"/>
      <c r="AE42" s="36"/>
      <c r="AF42" s="36"/>
      <c r="AG42" s="305"/>
      <c r="AH42" s="36"/>
    </row>
    <row r="43" spans="1:34" x14ac:dyDescent="0.2">
      <c r="A43" s="88"/>
      <c r="B43" s="36"/>
      <c r="C43" s="34"/>
      <c r="D43" s="35"/>
      <c r="E43" s="35"/>
      <c r="F43" s="35"/>
      <c r="G43" s="36"/>
      <c r="H43" s="36"/>
      <c r="I43" s="36"/>
      <c r="J43" s="36"/>
      <c r="K43" s="36"/>
      <c r="L43" s="36"/>
      <c r="M43" s="36"/>
      <c r="N43" s="36"/>
      <c r="O43" s="36"/>
      <c r="P43" s="36"/>
      <c r="Q43" s="36"/>
      <c r="R43" s="36"/>
      <c r="S43" s="36"/>
      <c r="T43" s="36"/>
      <c r="U43" s="36"/>
      <c r="V43" s="36"/>
      <c r="W43" s="36"/>
      <c r="X43" s="36"/>
      <c r="Y43" s="34"/>
      <c r="Z43" s="36"/>
      <c r="AA43" s="36"/>
      <c r="AB43" s="34"/>
      <c r="AC43" s="36"/>
      <c r="AD43" s="36"/>
      <c r="AE43" s="36"/>
      <c r="AF43" s="36"/>
      <c r="AG43" s="305"/>
      <c r="AH43" s="36"/>
    </row>
    <row r="44" spans="1:34" x14ac:dyDescent="0.2">
      <c r="A44" s="88"/>
      <c r="B44" s="36"/>
      <c r="C44" s="34"/>
      <c r="D44" s="35"/>
      <c r="E44" s="35"/>
      <c r="F44" s="35"/>
      <c r="G44" s="36"/>
      <c r="H44" s="36"/>
      <c r="I44" s="36"/>
      <c r="J44" s="36"/>
      <c r="K44" s="36"/>
      <c r="L44" s="36"/>
      <c r="M44" s="36"/>
      <c r="N44" s="36"/>
      <c r="O44" s="36"/>
      <c r="P44" s="36"/>
      <c r="Q44" s="36"/>
      <c r="R44" s="36"/>
      <c r="S44" s="36"/>
      <c r="T44" s="36"/>
      <c r="U44" s="36"/>
      <c r="V44" s="36"/>
      <c r="W44" s="36"/>
      <c r="X44" s="36"/>
      <c r="Y44" s="34"/>
      <c r="Z44" s="36"/>
      <c r="AA44" s="36"/>
      <c r="AB44" s="34"/>
      <c r="AC44" s="36"/>
      <c r="AD44" s="36"/>
      <c r="AE44" s="36"/>
      <c r="AF44" s="36"/>
      <c r="AG44" s="305"/>
      <c r="AH44" s="36"/>
    </row>
    <row r="45" spans="1:34" x14ac:dyDescent="0.2">
      <c r="A45" s="88"/>
      <c r="B45" s="36"/>
      <c r="C45" s="34"/>
      <c r="D45" s="35"/>
      <c r="E45" s="35"/>
      <c r="F45" s="35"/>
      <c r="G45" s="36"/>
      <c r="H45" s="36"/>
      <c r="I45" s="36"/>
      <c r="J45" s="36"/>
      <c r="K45" s="36"/>
      <c r="L45" s="36"/>
      <c r="M45" s="36"/>
      <c r="N45" s="36"/>
      <c r="O45" s="36"/>
      <c r="P45" s="36"/>
      <c r="Q45" s="36"/>
      <c r="R45" s="36"/>
      <c r="S45" s="36"/>
      <c r="T45" s="36"/>
      <c r="U45" s="36"/>
      <c r="V45" s="36"/>
      <c r="W45" s="36"/>
      <c r="X45" s="36"/>
      <c r="Y45" s="34"/>
      <c r="Z45" s="36"/>
      <c r="AA45" s="36"/>
      <c r="AB45" s="34"/>
      <c r="AC45" s="36"/>
      <c r="AD45" s="36"/>
      <c r="AE45" s="36"/>
      <c r="AF45" s="36"/>
      <c r="AG45" s="305"/>
      <c r="AH45" s="36"/>
    </row>
    <row r="46" spans="1:34" x14ac:dyDescent="0.2">
      <c r="A46" s="88"/>
      <c r="B46" s="36"/>
      <c r="C46" s="34"/>
      <c r="D46" s="35"/>
      <c r="E46" s="35"/>
      <c r="F46" s="35"/>
      <c r="G46" s="36"/>
      <c r="H46" s="36"/>
      <c r="I46" s="36"/>
      <c r="J46" s="36"/>
      <c r="K46" s="36"/>
      <c r="L46" s="36"/>
      <c r="M46" s="36"/>
      <c r="N46" s="36"/>
      <c r="O46" s="36"/>
      <c r="P46" s="36"/>
      <c r="Q46" s="36"/>
      <c r="R46" s="36"/>
      <c r="S46" s="36"/>
      <c r="T46" s="36"/>
      <c r="U46" s="36"/>
      <c r="V46" s="36"/>
      <c r="W46" s="36"/>
      <c r="X46" s="36"/>
      <c r="Y46" s="34"/>
      <c r="Z46" s="36"/>
      <c r="AA46" s="36"/>
      <c r="AB46" s="34"/>
      <c r="AC46" s="36"/>
      <c r="AD46" s="36"/>
      <c r="AE46" s="36"/>
      <c r="AF46" s="36"/>
      <c r="AG46" s="305"/>
      <c r="AH46" s="36"/>
    </row>
    <row r="47" spans="1:34" x14ac:dyDescent="0.2">
      <c r="A47" s="88"/>
      <c r="B47" s="36"/>
      <c r="C47" s="34"/>
      <c r="D47" s="35"/>
      <c r="E47" s="35"/>
      <c r="F47" s="35"/>
      <c r="G47" s="36"/>
      <c r="H47" s="36"/>
      <c r="I47" s="36"/>
      <c r="J47" s="36"/>
      <c r="K47" s="36"/>
      <c r="L47" s="36"/>
      <c r="M47" s="36"/>
      <c r="N47" s="36"/>
      <c r="O47" s="36"/>
      <c r="P47" s="36"/>
      <c r="Q47" s="36"/>
      <c r="R47" s="36"/>
      <c r="S47" s="36"/>
      <c r="T47" s="36"/>
      <c r="U47" s="36"/>
      <c r="V47" s="36"/>
      <c r="W47" s="36"/>
      <c r="X47" s="36"/>
      <c r="Y47" s="34"/>
      <c r="Z47" s="36"/>
      <c r="AA47" s="36"/>
      <c r="AB47" s="34"/>
      <c r="AC47" s="36"/>
      <c r="AD47" s="36"/>
      <c r="AE47" s="36"/>
      <c r="AF47" s="36"/>
      <c r="AG47" s="305"/>
      <c r="AH47" s="36"/>
    </row>
    <row r="48" spans="1:34" x14ac:dyDescent="0.2">
      <c r="A48" s="88"/>
      <c r="B48" s="36"/>
      <c r="C48" s="34"/>
      <c r="D48" s="35"/>
      <c r="E48" s="35"/>
      <c r="F48" s="35"/>
      <c r="G48" s="36"/>
      <c r="H48" s="36"/>
      <c r="I48" s="36"/>
      <c r="J48" s="36"/>
      <c r="K48" s="36"/>
      <c r="L48" s="36"/>
      <c r="M48" s="36"/>
      <c r="N48" s="36"/>
      <c r="O48" s="36"/>
      <c r="P48" s="36"/>
      <c r="Q48" s="36"/>
      <c r="R48" s="36"/>
      <c r="S48" s="36"/>
      <c r="T48" s="36"/>
      <c r="U48" s="36"/>
      <c r="V48" s="36"/>
      <c r="W48" s="36"/>
      <c r="X48" s="36"/>
      <c r="Y48" s="34"/>
      <c r="Z48" s="36"/>
      <c r="AA48" s="36"/>
      <c r="AB48" s="34"/>
      <c r="AC48" s="36"/>
      <c r="AD48" s="36"/>
      <c r="AE48" s="36"/>
      <c r="AF48" s="36"/>
      <c r="AG48" s="305"/>
      <c r="AH48" s="36"/>
    </row>
    <row r="49" spans="1:34" x14ac:dyDescent="0.2">
      <c r="A49" s="88"/>
      <c r="B49" s="36"/>
      <c r="C49" s="34"/>
      <c r="D49" s="35"/>
      <c r="E49" s="35"/>
      <c r="F49" s="35"/>
      <c r="G49" s="36"/>
      <c r="H49" s="36"/>
      <c r="I49" s="36"/>
      <c r="J49" s="36"/>
      <c r="K49" s="36"/>
      <c r="L49" s="36"/>
      <c r="M49" s="36"/>
      <c r="N49" s="36"/>
      <c r="O49" s="36"/>
      <c r="P49" s="36"/>
      <c r="Q49" s="36"/>
      <c r="R49" s="36"/>
      <c r="S49" s="36"/>
      <c r="T49" s="36"/>
      <c r="U49" s="36"/>
      <c r="V49" s="36"/>
      <c r="W49" s="36"/>
      <c r="X49" s="36"/>
      <c r="Y49" s="34"/>
      <c r="Z49" s="36"/>
      <c r="AA49" s="36"/>
      <c r="AB49" s="34"/>
      <c r="AC49" s="36"/>
      <c r="AD49" s="36"/>
      <c r="AE49" s="36"/>
      <c r="AF49" s="36"/>
      <c r="AG49" s="305"/>
      <c r="AH49" s="36"/>
    </row>
    <row r="50" spans="1:34" x14ac:dyDescent="0.2">
      <c r="A50" s="88"/>
      <c r="B50" s="36"/>
      <c r="C50" s="34"/>
      <c r="D50" s="35"/>
      <c r="E50" s="35"/>
      <c r="F50" s="35"/>
      <c r="G50" s="36"/>
      <c r="H50" s="36"/>
      <c r="I50" s="36"/>
      <c r="J50" s="36"/>
      <c r="K50" s="36"/>
      <c r="L50" s="36"/>
      <c r="M50" s="36"/>
      <c r="N50" s="36"/>
      <c r="O50" s="36"/>
      <c r="P50" s="36"/>
      <c r="Q50" s="36"/>
      <c r="R50" s="36"/>
      <c r="S50" s="36"/>
      <c r="T50" s="36"/>
      <c r="U50" s="36"/>
      <c r="V50" s="36"/>
      <c r="W50" s="36"/>
      <c r="X50" s="36"/>
      <c r="Y50" s="34"/>
      <c r="Z50" s="36"/>
      <c r="AA50" s="36"/>
      <c r="AB50" s="34"/>
      <c r="AC50" s="36"/>
      <c r="AD50" s="36"/>
      <c r="AE50" s="36"/>
      <c r="AF50" s="36"/>
      <c r="AG50" s="305"/>
      <c r="AH50" s="36"/>
    </row>
    <row r="51" spans="1:34" x14ac:dyDescent="0.2">
      <c r="A51" s="88"/>
      <c r="B51" s="36"/>
      <c r="C51" s="34"/>
      <c r="D51" s="35"/>
      <c r="E51" s="35"/>
      <c r="F51" s="35"/>
      <c r="G51" s="36"/>
      <c r="H51" s="36"/>
      <c r="I51" s="36"/>
      <c r="J51" s="36"/>
      <c r="K51" s="36"/>
      <c r="L51" s="36"/>
      <c r="M51" s="36"/>
      <c r="N51" s="36"/>
      <c r="O51" s="36"/>
      <c r="P51" s="36"/>
      <c r="Q51" s="36"/>
      <c r="R51" s="36"/>
      <c r="S51" s="36"/>
      <c r="T51" s="36"/>
      <c r="U51" s="36"/>
      <c r="V51" s="36"/>
      <c r="W51" s="36"/>
      <c r="X51" s="36"/>
      <c r="Y51" s="34"/>
      <c r="Z51" s="36"/>
      <c r="AA51" s="36"/>
      <c r="AB51" s="34"/>
      <c r="AC51" s="36"/>
      <c r="AD51" s="36"/>
      <c r="AE51" s="36"/>
      <c r="AF51" s="36"/>
      <c r="AG51" s="305"/>
      <c r="AH51" s="36"/>
    </row>
    <row r="52" spans="1:34" x14ac:dyDescent="0.2">
      <c r="A52" s="88"/>
      <c r="B52" s="36"/>
      <c r="C52" s="34"/>
      <c r="D52" s="35"/>
      <c r="E52" s="35"/>
      <c r="F52" s="35"/>
      <c r="G52" s="36"/>
      <c r="H52" s="36"/>
      <c r="I52" s="36"/>
      <c r="J52" s="36"/>
      <c r="K52" s="36"/>
      <c r="L52" s="36"/>
      <c r="M52" s="36"/>
      <c r="N52" s="36"/>
      <c r="O52" s="36"/>
      <c r="P52" s="36"/>
      <c r="Q52" s="36"/>
      <c r="R52" s="36"/>
      <c r="S52" s="36"/>
      <c r="T52" s="36"/>
      <c r="U52" s="36"/>
      <c r="V52" s="36"/>
      <c r="W52" s="36"/>
      <c r="X52" s="36"/>
      <c r="Y52" s="34"/>
      <c r="Z52" s="36"/>
      <c r="AA52" s="36"/>
      <c r="AB52" s="34"/>
      <c r="AC52" s="36"/>
      <c r="AD52" s="36"/>
      <c r="AE52" s="36"/>
      <c r="AF52" s="36"/>
      <c r="AG52" s="305"/>
      <c r="AH52" s="36"/>
    </row>
    <row r="53" spans="1:34" x14ac:dyDescent="0.2">
      <c r="A53" s="88"/>
      <c r="B53" s="36"/>
      <c r="C53" s="34"/>
      <c r="D53" s="35"/>
      <c r="E53" s="35"/>
      <c r="F53" s="35"/>
      <c r="G53" s="36"/>
      <c r="H53" s="36"/>
      <c r="I53" s="36"/>
      <c r="J53" s="36"/>
      <c r="K53" s="36"/>
      <c r="L53" s="36"/>
      <c r="M53" s="36"/>
      <c r="N53" s="36"/>
      <c r="O53" s="36"/>
      <c r="P53" s="36"/>
      <c r="Q53" s="36"/>
      <c r="R53" s="36"/>
      <c r="S53" s="36"/>
      <c r="T53" s="36"/>
      <c r="U53" s="36"/>
      <c r="V53" s="36"/>
      <c r="W53" s="36"/>
      <c r="X53" s="36"/>
      <c r="Y53" s="34"/>
      <c r="Z53" s="36"/>
      <c r="AA53" s="36"/>
      <c r="AB53" s="34"/>
      <c r="AC53" s="36"/>
      <c r="AD53" s="36"/>
      <c r="AE53" s="36"/>
      <c r="AF53" s="36"/>
      <c r="AG53" s="305"/>
      <c r="AH53" s="36"/>
    </row>
    <row r="54" spans="1:34" x14ac:dyDescent="0.2">
      <c r="A54" s="88"/>
      <c r="B54" s="36"/>
      <c r="C54" s="34"/>
      <c r="D54" s="35"/>
      <c r="E54" s="35"/>
      <c r="F54" s="35"/>
      <c r="G54" s="36"/>
      <c r="H54" s="36"/>
      <c r="I54" s="36"/>
      <c r="J54" s="36"/>
      <c r="K54" s="36"/>
      <c r="L54" s="36"/>
      <c r="M54" s="36"/>
      <c r="N54" s="36"/>
      <c r="O54" s="36"/>
      <c r="P54" s="36"/>
      <c r="Q54" s="36"/>
      <c r="R54" s="36"/>
      <c r="S54" s="36"/>
      <c r="T54" s="36"/>
      <c r="U54" s="36"/>
      <c r="V54" s="36"/>
      <c r="W54" s="36"/>
      <c r="X54" s="36"/>
      <c r="Y54" s="34"/>
      <c r="Z54" s="36"/>
      <c r="AA54" s="36"/>
      <c r="AB54" s="34"/>
      <c r="AC54" s="36"/>
      <c r="AD54" s="36"/>
      <c r="AE54" s="36"/>
      <c r="AF54" s="36"/>
      <c r="AG54" s="305"/>
      <c r="AH54" s="36"/>
    </row>
    <row r="55" spans="1:34" x14ac:dyDescent="0.2">
      <c r="A55" s="88"/>
      <c r="B55" s="36"/>
      <c r="C55" s="34"/>
      <c r="D55" s="35"/>
      <c r="E55" s="35"/>
      <c r="F55" s="35"/>
      <c r="G55" s="36"/>
      <c r="H55" s="36"/>
      <c r="I55" s="36"/>
      <c r="J55" s="36"/>
      <c r="K55" s="36"/>
      <c r="L55" s="36"/>
      <c r="M55" s="36"/>
      <c r="N55" s="36"/>
      <c r="O55" s="36"/>
      <c r="P55" s="36"/>
      <c r="Q55" s="36"/>
      <c r="R55" s="36"/>
      <c r="S55" s="36"/>
      <c r="T55" s="36"/>
      <c r="U55" s="36"/>
      <c r="V55" s="36"/>
      <c r="W55" s="36"/>
      <c r="X55" s="36"/>
      <c r="Y55" s="34"/>
      <c r="Z55" s="36"/>
      <c r="AA55" s="36"/>
      <c r="AB55" s="34"/>
      <c r="AC55" s="36"/>
      <c r="AD55" s="36"/>
      <c r="AE55" s="36"/>
      <c r="AF55" s="36"/>
      <c r="AG55" s="305"/>
      <c r="AH55" s="36"/>
    </row>
    <row r="56" spans="1:34" x14ac:dyDescent="0.2">
      <c r="A56" s="88"/>
      <c r="B56" s="36"/>
      <c r="C56" s="34"/>
      <c r="D56" s="35"/>
      <c r="E56" s="35"/>
      <c r="F56" s="35"/>
      <c r="G56" s="36"/>
      <c r="H56" s="36"/>
      <c r="I56" s="36"/>
      <c r="J56" s="36"/>
      <c r="K56" s="36"/>
      <c r="L56" s="36"/>
      <c r="M56" s="36"/>
      <c r="N56" s="36"/>
      <c r="O56" s="36"/>
      <c r="P56" s="36"/>
      <c r="Q56" s="36"/>
      <c r="R56" s="36"/>
      <c r="S56" s="36"/>
      <c r="T56" s="36"/>
      <c r="U56" s="36"/>
      <c r="V56" s="36"/>
      <c r="W56" s="36"/>
      <c r="X56" s="36"/>
      <c r="Y56" s="34"/>
      <c r="Z56" s="36"/>
      <c r="AA56" s="36"/>
      <c r="AB56" s="34"/>
      <c r="AC56" s="36"/>
      <c r="AD56" s="36"/>
      <c r="AE56" s="36"/>
      <c r="AF56" s="36"/>
      <c r="AG56" s="305"/>
      <c r="AH56" s="36"/>
    </row>
    <row r="57" spans="1:34" x14ac:dyDescent="0.2">
      <c r="A57" s="88"/>
      <c r="B57" s="36"/>
      <c r="C57" s="34"/>
      <c r="D57" s="35"/>
      <c r="E57" s="35"/>
      <c r="F57" s="35"/>
      <c r="G57" s="36"/>
      <c r="H57" s="36"/>
      <c r="I57" s="36"/>
      <c r="J57" s="36"/>
      <c r="K57" s="36"/>
      <c r="L57" s="36"/>
      <c r="M57" s="36"/>
      <c r="N57" s="36"/>
      <c r="O57" s="36"/>
      <c r="P57" s="36"/>
      <c r="Q57" s="36"/>
      <c r="R57" s="36"/>
      <c r="S57" s="36"/>
      <c r="T57" s="36"/>
      <c r="U57" s="36"/>
      <c r="V57" s="36"/>
      <c r="W57" s="36"/>
      <c r="X57" s="36"/>
      <c r="Y57" s="34"/>
      <c r="Z57" s="36"/>
      <c r="AA57" s="36"/>
      <c r="AB57" s="34"/>
      <c r="AC57" s="36"/>
      <c r="AD57" s="36"/>
      <c r="AE57" s="36"/>
      <c r="AF57" s="36"/>
      <c r="AG57" s="305"/>
      <c r="AH57" s="36"/>
    </row>
    <row r="58" spans="1:34" x14ac:dyDescent="0.2">
      <c r="A58" s="88"/>
      <c r="B58" s="36"/>
      <c r="C58" s="34"/>
      <c r="D58" s="35"/>
      <c r="E58" s="35"/>
      <c r="F58" s="35"/>
      <c r="G58" s="36"/>
      <c r="H58" s="36"/>
      <c r="I58" s="36"/>
      <c r="J58" s="36"/>
      <c r="K58" s="36"/>
      <c r="L58" s="36"/>
      <c r="M58" s="36"/>
      <c r="N58" s="36"/>
      <c r="O58" s="36"/>
      <c r="P58" s="36"/>
      <c r="Q58" s="36"/>
      <c r="R58" s="36"/>
      <c r="S58" s="36"/>
      <c r="T58" s="36"/>
      <c r="U58" s="36"/>
      <c r="V58" s="36"/>
      <c r="W58" s="36"/>
      <c r="X58" s="36"/>
      <c r="Y58" s="34"/>
      <c r="Z58" s="36"/>
      <c r="AA58" s="36"/>
      <c r="AB58" s="34"/>
      <c r="AC58" s="36"/>
      <c r="AD58" s="36"/>
      <c r="AE58" s="36"/>
      <c r="AF58" s="36"/>
      <c r="AG58" s="305"/>
      <c r="AH58" s="36"/>
    </row>
    <row r="59" spans="1:34" x14ac:dyDescent="0.2">
      <c r="A59" s="88"/>
      <c r="B59" s="36"/>
      <c r="C59" s="34"/>
      <c r="D59" s="35"/>
      <c r="E59" s="35"/>
      <c r="F59" s="35"/>
      <c r="G59" s="36"/>
      <c r="H59" s="36"/>
      <c r="I59" s="36"/>
      <c r="J59" s="36"/>
      <c r="K59" s="36"/>
      <c r="L59" s="36"/>
      <c r="M59" s="36"/>
      <c r="N59" s="36"/>
      <c r="O59" s="36"/>
      <c r="P59" s="36"/>
      <c r="Q59" s="36"/>
      <c r="R59" s="36"/>
      <c r="S59" s="36"/>
      <c r="T59" s="36"/>
      <c r="U59" s="36"/>
      <c r="V59" s="36"/>
      <c r="W59" s="36"/>
      <c r="X59" s="36"/>
      <c r="Y59" s="34"/>
      <c r="Z59" s="36"/>
      <c r="AA59" s="36"/>
      <c r="AB59" s="34"/>
      <c r="AC59" s="36"/>
      <c r="AD59" s="36"/>
      <c r="AE59" s="36"/>
      <c r="AF59" s="36"/>
      <c r="AG59" s="305"/>
      <c r="AH59" s="36"/>
    </row>
    <row r="60" spans="1:34" x14ac:dyDescent="0.2">
      <c r="A60" s="88"/>
      <c r="B60" s="36"/>
      <c r="C60" s="34"/>
      <c r="D60" s="35"/>
      <c r="E60" s="35"/>
      <c r="F60" s="35"/>
      <c r="G60" s="36"/>
      <c r="H60" s="36"/>
      <c r="I60" s="36"/>
      <c r="J60" s="36"/>
      <c r="K60" s="36"/>
      <c r="L60" s="36"/>
      <c r="M60" s="36"/>
      <c r="N60" s="36"/>
      <c r="O60" s="36"/>
      <c r="P60" s="36"/>
      <c r="Q60" s="36"/>
      <c r="R60" s="36"/>
      <c r="S60" s="36"/>
      <c r="T60" s="36"/>
      <c r="U60" s="36"/>
      <c r="V60" s="36"/>
      <c r="W60" s="36"/>
      <c r="X60" s="36"/>
      <c r="Y60" s="34"/>
      <c r="Z60" s="36"/>
      <c r="AA60" s="36"/>
      <c r="AB60" s="34"/>
      <c r="AC60" s="36"/>
      <c r="AD60" s="36"/>
      <c r="AE60" s="36"/>
      <c r="AF60" s="36"/>
      <c r="AG60" s="305"/>
      <c r="AH60" s="36"/>
    </row>
    <row r="61" spans="1:34" x14ac:dyDescent="0.2">
      <c r="A61" s="88"/>
      <c r="B61" s="36"/>
      <c r="C61" s="34"/>
      <c r="D61" s="35"/>
      <c r="E61" s="35"/>
      <c r="F61" s="35"/>
      <c r="G61" s="36"/>
      <c r="H61" s="36"/>
      <c r="I61" s="36"/>
      <c r="J61" s="36"/>
      <c r="K61" s="36"/>
      <c r="L61" s="36"/>
      <c r="M61" s="36"/>
      <c r="N61" s="36"/>
      <c r="O61" s="36"/>
      <c r="P61" s="36"/>
      <c r="Q61" s="36"/>
      <c r="R61" s="36"/>
      <c r="S61" s="36"/>
      <c r="T61" s="36"/>
      <c r="U61" s="36"/>
      <c r="V61" s="36"/>
      <c r="W61" s="36"/>
      <c r="X61" s="36"/>
      <c r="Y61" s="34"/>
      <c r="Z61" s="36"/>
      <c r="AA61" s="36"/>
      <c r="AB61" s="34"/>
      <c r="AC61" s="36"/>
      <c r="AD61" s="36"/>
      <c r="AE61" s="36"/>
      <c r="AF61" s="36"/>
      <c r="AG61" s="305"/>
      <c r="AH61" s="36"/>
    </row>
    <row r="62" spans="1:34" x14ac:dyDescent="0.2">
      <c r="A62" s="88"/>
      <c r="B62" s="36"/>
      <c r="C62" s="34"/>
      <c r="D62" s="35"/>
      <c r="E62" s="35"/>
      <c r="F62" s="35"/>
      <c r="G62" s="36"/>
      <c r="H62" s="36"/>
      <c r="I62" s="36"/>
      <c r="J62" s="36"/>
      <c r="K62" s="36"/>
      <c r="L62" s="36"/>
      <c r="M62" s="36"/>
      <c r="N62" s="36"/>
      <c r="O62" s="36"/>
      <c r="P62" s="36"/>
      <c r="Q62" s="36"/>
      <c r="R62" s="36"/>
      <c r="S62" s="36"/>
      <c r="T62" s="36"/>
      <c r="U62" s="36"/>
      <c r="V62" s="36"/>
      <c r="W62" s="36"/>
      <c r="X62" s="36"/>
      <c r="Y62" s="34"/>
      <c r="Z62" s="36"/>
      <c r="AA62" s="36"/>
      <c r="AB62" s="34"/>
      <c r="AC62" s="36"/>
      <c r="AD62" s="36"/>
      <c r="AE62" s="36"/>
      <c r="AF62" s="36"/>
      <c r="AG62" s="305"/>
      <c r="AH62" s="36"/>
    </row>
    <row r="63" spans="1:34" x14ac:dyDescent="0.2">
      <c r="A63" s="88"/>
      <c r="B63" s="36"/>
      <c r="C63" s="34"/>
      <c r="D63" s="35"/>
      <c r="E63" s="35"/>
      <c r="F63" s="35"/>
      <c r="G63" s="36"/>
      <c r="H63" s="36"/>
      <c r="I63" s="36"/>
      <c r="J63" s="36"/>
      <c r="K63" s="36"/>
      <c r="L63" s="36"/>
      <c r="M63" s="36"/>
      <c r="N63" s="36"/>
      <c r="O63" s="36"/>
      <c r="P63" s="36"/>
      <c r="Q63" s="36"/>
      <c r="R63" s="36"/>
      <c r="S63" s="36"/>
      <c r="T63" s="36"/>
      <c r="U63" s="36"/>
      <c r="V63" s="36"/>
      <c r="W63" s="36"/>
      <c r="X63" s="36"/>
      <c r="Y63" s="34"/>
      <c r="Z63" s="36"/>
      <c r="AA63" s="36"/>
      <c r="AB63" s="34"/>
      <c r="AC63" s="36"/>
      <c r="AD63" s="36"/>
      <c r="AE63" s="36"/>
      <c r="AF63" s="36"/>
      <c r="AG63" s="305"/>
      <c r="AH63" s="36"/>
    </row>
    <row r="64" spans="1:34" x14ac:dyDescent="0.2">
      <c r="A64" s="88"/>
      <c r="B64" s="36"/>
      <c r="C64" s="34"/>
      <c r="D64" s="35"/>
      <c r="E64" s="35"/>
      <c r="F64" s="35"/>
      <c r="G64" s="36"/>
      <c r="H64" s="36"/>
      <c r="I64" s="36"/>
      <c r="J64" s="36"/>
      <c r="K64" s="36"/>
      <c r="L64" s="36"/>
      <c r="M64" s="36"/>
      <c r="N64" s="36"/>
      <c r="O64" s="36"/>
      <c r="P64" s="36"/>
      <c r="Q64" s="36"/>
      <c r="R64" s="36"/>
      <c r="S64" s="36"/>
      <c r="T64" s="36"/>
      <c r="U64" s="36"/>
      <c r="V64" s="36"/>
      <c r="W64" s="36"/>
      <c r="X64" s="36"/>
      <c r="Y64" s="34"/>
      <c r="Z64" s="36"/>
      <c r="AA64" s="36"/>
      <c r="AB64" s="34"/>
      <c r="AC64" s="36"/>
      <c r="AD64" s="36"/>
      <c r="AE64" s="36"/>
      <c r="AF64" s="36"/>
      <c r="AG64" s="305"/>
      <c r="AH64" s="36"/>
    </row>
    <row r="65" spans="1:34" x14ac:dyDescent="0.2">
      <c r="A65" s="88"/>
      <c r="B65" s="36"/>
      <c r="C65" s="34"/>
      <c r="D65" s="35"/>
      <c r="E65" s="35"/>
      <c r="F65" s="35"/>
      <c r="G65" s="36"/>
      <c r="H65" s="36"/>
      <c r="I65" s="36"/>
      <c r="J65" s="36"/>
      <c r="K65" s="36"/>
      <c r="L65" s="36"/>
      <c r="M65" s="36"/>
      <c r="N65" s="36"/>
      <c r="O65" s="36"/>
      <c r="P65" s="36"/>
      <c r="Q65" s="36"/>
      <c r="R65" s="36"/>
      <c r="S65" s="36"/>
      <c r="T65" s="36"/>
      <c r="U65" s="36"/>
      <c r="V65" s="36"/>
      <c r="W65" s="36"/>
      <c r="X65" s="36"/>
      <c r="Y65" s="34"/>
      <c r="Z65" s="36"/>
      <c r="AA65" s="36"/>
      <c r="AB65" s="34"/>
      <c r="AC65" s="36"/>
      <c r="AD65" s="36"/>
      <c r="AE65" s="36"/>
      <c r="AF65" s="36"/>
      <c r="AG65" s="305"/>
      <c r="AH65" s="36"/>
    </row>
    <row r="66" spans="1:34" x14ac:dyDescent="0.2">
      <c r="A66" s="88"/>
      <c r="B66" s="36"/>
      <c r="C66" s="34"/>
      <c r="D66" s="35"/>
      <c r="E66" s="35"/>
      <c r="F66" s="35"/>
      <c r="G66" s="36"/>
      <c r="H66" s="36"/>
      <c r="I66" s="36"/>
      <c r="J66" s="36"/>
      <c r="K66" s="36"/>
      <c r="L66" s="36"/>
      <c r="M66" s="36"/>
      <c r="N66" s="36"/>
      <c r="O66" s="36"/>
      <c r="P66" s="36"/>
      <c r="Q66" s="36"/>
      <c r="R66" s="36"/>
      <c r="S66" s="36"/>
      <c r="T66" s="36"/>
      <c r="U66" s="36"/>
      <c r="V66" s="36"/>
      <c r="W66" s="36"/>
      <c r="X66" s="36"/>
      <c r="Y66" s="34"/>
      <c r="Z66" s="36"/>
      <c r="AA66" s="36"/>
      <c r="AB66" s="34"/>
      <c r="AC66" s="36"/>
      <c r="AD66" s="36"/>
      <c r="AE66" s="36"/>
      <c r="AF66" s="36"/>
      <c r="AG66" s="305"/>
      <c r="AH66" s="36"/>
    </row>
    <row r="67" spans="1:34" x14ac:dyDescent="0.2">
      <c r="A67" s="88"/>
      <c r="B67" s="36"/>
      <c r="C67" s="34"/>
      <c r="D67" s="35"/>
      <c r="E67" s="35"/>
      <c r="F67" s="35"/>
      <c r="G67" s="36"/>
      <c r="H67" s="36"/>
      <c r="I67" s="36"/>
      <c r="J67" s="36"/>
      <c r="K67" s="36"/>
      <c r="L67" s="36"/>
      <c r="M67" s="36"/>
      <c r="N67" s="36"/>
      <c r="O67" s="36"/>
      <c r="P67" s="36"/>
      <c r="Q67" s="36"/>
      <c r="R67" s="36"/>
      <c r="S67" s="36"/>
      <c r="T67" s="36"/>
      <c r="U67" s="36"/>
      <c r="V67" s="36"/>
      <c r="W67" s="36"/>
      <c r="X67" s="36"/>
      <c r="Y67" s="34"/>
      <c r="Z67" s="36"/>
      <c r="AA67" s="36"/>
      <c r="AB67" s="34"/>
      <c r="AC67" s="36"/>
      <c r="AD67" s="36"/>
      <c r="AE67" s="36"/>
      <c r="AF67" s="36"/>
      <c r="AG67" s="305"/>
      <c r="AH67" s="36"/>
    </row>
    <row r="68" spans="1:34" x14ac:dyDescent="0.2">
      <c r="A68" s="88"/>
      <c r="B68" s="36"/>
      <c r="C68" s="34"/>
      <c r="D68" s="35"/>
      <c r="E68" s="35"/>
      <c r="F68" s="35"/>
      <c r="G68" s="36"/>
      <c r="H68" s="36"/>
      <c r="I68" s="36"/>
      <c r="J68" s="36"/>
      <c r="K68" s="36"/>
      <c r="L68" s="36"/>
      <c r="M68" s="36"/>
      <c r="N68" s="36"/>
      <c r="O68" s="36"/>
      <c r="P68" s="36"/>
      <c r="Q68" s="36"/>
      <c r="R68" s="36"/>
      <c r="S68" s="36"/>
      <c r="T68" s="36"/>
      <c r="U68" s="36"/>
      <c r="V68" s="36"/>
      <c r="W68" s="36"/>
      <c r="X68" s="36"/>
      <c r="Y68" s="34"/>
      <c r="Z68" s="36"/>
      <c r="AA68" s="36"/>
      <c r="AB68" s="34"/>
      <c r="AC68" s="36"/>
      <c r="AD68" s="36"/>
      <c r="AE68" s="36"/>
      <c r="AF68" s="36"/>
      <c r="AG68" s="305"/>
      <c r="AH68" s="36"/>
    </row>
    <row r="69" spans="1:34" x14ac:dyDescent="0.2">
      <c r="A69" s="88"/>
      <c r="B69" s="36"/>
      <c r="C69" s="34"/>
      <c r="D69" s="35"/>
      <c r="E69" s="35"/>
      <c r="F69" s="35"/>
      <c r="G69" s="36"/>
      <c r="H69" s="36"/>
      <c r="I69" s="36"/>
      <c r="J69" s="36"/>
      <c r="K69" s="36"/>
      <c r="L69" s="36"/>
      <c r="M69" s="36"/>
      <c r="N69" s="36"/>
      <c r="O69" s="36"/>
      <c r="P69" s="36"/>
      <c r="Q69" s="36"/>
      <c r="R69" s="36"/>
      <c r="S69" s="36"/>
      <c r="T69" s="36"/>
      <c r="U69" s="36"/>
      <c r="V69" s="36"/>
      <c r="W69" s="36"/>
      <c r="X69" s="36"/>
      <c r="Y69" s="34"/>
      <c r="Z69" s="36"/>
      <c r="AA69" s="36"/>
      <c r="AB69" s="34"/>
      <c r="AC69" s="36"/>
      <c r="AD69" s="36"/>
      <c r="AE69" s="36"/>
      <c r="AF69" s="36"/>
      <c r="AG69" s="305"/>
      <c r="AH69" s="36"/>
    </row>
    <row r="70" spans="1:34" x14ac:dyDescent="0.2">
      <c r="A70" s="88"/>
      <c r="B70" s="36"/>
      <c r="C70" s="34"/>
      <c r="D70" s="35"/>
      <c r="E70" s="35"/>
      <c r="F70" s="35"/>
      <c r="G70" s="36"/>
      <c r="H70" s="36"/>
      <c r="I70" s="36"/>
      <c r="J70" s="36"/>
      <c r="K70" s="36"/>
      <c r="L70" s="36"/>
      <c r="M70" s="36"/>
      <c r="N70" s="36"/>
      <c r="O70" s="36"/>
      <c r="P70" s="36"/>
      <c r="Q70" s="36"/>
      <c r="R70" s="36"/>
      <c r="S70" s="36"/>
      <c r="T70" s="36"/>
      <c r="U70" s="36"/>
      <c r="V70" s="36"/>
      <c r="W70" s="36"/>
      <c r="X70" s="36"/>
      <c r="Y70" s="34"/>
      <c r="Z70" s="36"/>
      <c r="AA70" s="36"/>
      <c r="AB70" s="34"/>
      <c r="AC70" s="36"/>
      <c r="AD70" s="36"/>
      <c r="AE70" s="36"/>
      <c r="AF70" s="36"/>
      <c r="AG70" s="305"/>
      <c r="AH70" s="36"/>
    </row>
    <row r="71" spans="1:34" x14ac:dyDescent="0.2">
      <c r="A71" s="88"/>
      <c r="B71" s="36"/>
      <c r="C71" s="34"/>
      <c r="D71" s="35"/>
      <c r="E71" s="35"/>
      <c r="F71" s="35"/>
      <c r="G71" s="36"/>
      <c r="H71" s="36"/>
      <c r="I71" s="36"/>
      <c r="J71" s="36"/>
      <c r="K71" s="36"/>
      <c r="L71" s="36"/>
      <c r="M71" s="36"/>
      <c r="N71" s="36"/>
      <c r="O71" s="36"/>
      <c r="P71" s="36"/>
      <c r="Q71" s="36"/>
      <c r="R71" s="36"/>
      <c r="S71" s="36"/>
      <c r="T71" s="36"/>
      <c r="U71" s="36"/>
      <c r="V71" s="36"/>
      <c r="W71" s="36"/>
      <c r="X71" s="36"/>
      <c r="Y71" s="34"/>
      <c r="Z71" s="36"/>
      <c r="AA71" s="36"/>
      <c r="AB71" s="34"/>
      <c r="AC71" s="36"/>
      <c r="AD71" s="36"/>
      <c r="AE71" s="36"/>
      <c r="AF71" s="36"/>
      <c r="AG71" s="305"/>
      <c r="AH71" s="36"/>
    </row>
    <row r="72" spans="1:34" x14ac:dyDescent="0.2">
      <c r="A72" s="88"/>
      <c r="B72" s="36"/>
      <c r="C72" s="34"/>
      <c r="D72" s="35"/>
      <c r="E72" s="35"/>
      <c r="F72" s="35"/>
      <c r="G72" s="36"/>
      <c r="H72" s="36"/>
      <c r="I72" s="36"/>
      <c r="J72" s="36"/>
      <c r="K72" s="36"/>
      <c r="L72" s="36"/>
      <c r="M72" s="36"/>
      <c r="N72" s="36"/>
      <c r="O72" s="36"/>
      <c r="P72" s="36"/>
      <c r="Q72" s="36"/>
      <c r="R72" s="36"/>
      <c r="S72" s="36"/>
      <c r="T72" s="36"/>
      <c r="U72" s="36"/>
      <c r="V72" s="36"/>
      <c r="W72" s="36"/>
      <c r="X72" s="36"/>
      <c r="Y72" s="34"/>
      <c r="Z72" s="36"/>
      <c r="AA72" s="36"/>
      <c r="AB72" s="34"/>
      <c r="AC72" s="36"/>
      <c r="AD72" s="36"/>
      <c r="AE72" s="36"/>
      <c r="AF72" s="36"/>
      <c r="AG72" s="305"/>
      <c r="AH72" s="36"/>
    </row>
    <row r="73" spans="1:34" x14ac:dyDescent="0.2">
      <c r="A73" s="88"/>
      <c r="B73" s="36"/>
      <c r="C73" s="34"/>
      <c r="D73" s="35"/>
      <c r="E73" s="35"/>
      <c r="F73" s="35"/>
      <c r="G73" s="36"/>
      <c r="H73" s="36"/>
      <c r="I73" s="36"/>
      <c r="J73" s="36"/>
      <c r="K73" s="36"/>
      <c r="L73" s="36"/>
      <c r="M73" s="36"/>
      <c r="N73" s="36"/>
      <c r="O73" s="36"/>
      <c r="P73" s="36"/>
      <c r="Q73" s="36"/>
      <c r="R73" s="36"/>
      <c r="S73" s="36"/>
      <c r="T73" s="36"/>
      <c r="U73" s="36"/>
      <c r="V73" s="36"/>
      <c r="W73" s="36"/>
      <c r="X73" s="36"/>
      <c r="Y73" s="34"/>
      <c r="Z73" s="36"/>
      <c r="AA73" s="36"/>
      <c r="AB73" s="34"/>
      <c r="AC73" s="36"/>
      <c r="AD73" s="36"/>
      <c r="AE73" s="36"/>
      <c r="AF73" s="36"/>
      <c r="AG73" s="305"/>
      <c r="AH73" s="36"/>
    </row>
    <row r="74" spans="1:34" x14ac:dyDescent="0.2">
      <c r="A74" s="88"/>
      <c r="B74" s="36"/>
      <c r="C74" s="34"/>
      <c r="D74" s="35"/>
      <c r="E74" s="35"/>
      <c r="F74" s="35"/>
      <c r="G74" s="36"/>
      <c r="H74" s="36"/>
      <c r="I74" s="36"/>
      <c r="J74" s="36"/>
      <c r="K74" s="36"/>
      <c r="L74" s="36"/>
      <c r="M74" s="36"/>
      <c r="N74" s="36"/>
      <c r="O74" s="36"/>
      <c r="P74" s="36"/>
      <c r="Q74" s="36"/>
      <c r="R74" s="36"/>
      <c r="S74" s="36"/>
      <c r="T74" s="36"/>
      <c r="U74" s="36"/>
      <c r="V74" s="36"/>
      <c r="W74" s="36"/>
      <c r="X74" s="36"/>
      <c r="Y74" s="34"/>
      <c r="Z74" s="36"/>
      <c r="AA74" s="36"/>
      <c r="AB74" s="34"/>
      <c r="AC74" s="36"/>
      <c r="AD74" s="36"/>
      <c r="AE74" s="36"/>
      <c r="AF74" s="36"/>
      <c r="AG74" s="305"/>
      <c r="AH74" s="36"/>
    </row>
    <row r="75" spans="1:34" x14ac:dyDescent="0.2">
      <c r="A75" s="88"/>
      <c r="B75" s="36"/>
      <c r="C75" s="34"/>
      <c r="D75" s="35"/>
      <c r="E75" s="35"/>
      <c r="F75" s="35"/>
      <c r="G75" s="36"/>
      <c r="H75" s="36"/>
      <c r="I75" s="36"/>
      <c r="J75" s="36"/>
      <c r="K75" s="36"/>
      <c r="L75" s="36"/>
      <c r="M75" s="36"/>
      <c r="N75" s="36"/>
      <c r="O75" s="36"/>
      <c r="P75" s="36"/>
      <c r="Q75" s="36"/>
      <c r="R75" s="36"/>
      <c r="S75" s="36"/>
      <c r="T75" s="36"/>
      <c r="U75" s="36"/>
      <c r="V75" s="36"/>
      <c r="W75" s="36"/>
      <c r="X75" s="36"/>
      <c r="Y75" s="34"/>
      <c r="Z75" s="36"/>
      <c r="AA75" s="36"/>
      <c r="AB75" s="34"/>
      <c r="AC75" s="36"/>
      <c r="AD75" s="36"/>
      <c r="AE75" s="36"/>
      <c r="AF75" s="36"/>
      <c r="AG75" s="305"/>
      <c r="AH75" s="36"/>
    </row>
    <row r="76" spans="1:34" x14ac:dyDescent="0.2">
      <c r="A76" s="88"/>
      <c r="B76" s="36"/>
      <c r="C76" s="34"/>
      <c r="D76" s="35"/>
      <c r="E76" s="35"/>
      <c r="F76" s="35"/>
      <c r="G76" s="36"/>
      <c r="H76" s="36"/>
      <c r="I76" s="36"/>
      <c r="J76" s="36"/>
      <c r="K76" s="36"/>
      <c r="L76" s="36"/>
      <c r="M76" s="36"/>
      <c r="N76" s="36"/>
      <c r="O76" s="36"/>
      <c r="P76" s="36"/>
      <c r="Q76" s="36"/>
      <c r="R76" s="36"/>
      <c r="S76" s="36"/>
      <c r="T76" s="36"/>
      <c r="U76" s="36"/>
      <c r="V76" s="36"/>
      <c r="W76" s="36"/>
      <c r="X76" s="36"/>
      <c r="Y76" s="34"/>
      <c r="Z76" s="36"/>
      <c r="AA76" s="36"/>
      <c r="AB76" s="34"/>
      <c r="AC76" s="36"/>
      <c r="AD76" s="36"/>
      <c r="AE76" s="36"/>
      <c r="AF76" s="36"/>
      <c r="AG76" s="305"/>
      <c r="AH76" s="36"/>
    </row>
    <row r="77" spans="1:34" x14ac:dyDescent="0.2">
      <c r="A77" s="88"/>
      <c r="B77" s="36"/>
      <c r="C77" s="34"/>
      <c r="D77" s="35"/>
      <c r="E77" s="35"/>
      <c r="F77" s="35"/>
      <c r="G77" s="36"/>
      <c r="H77" s="36"/>
      <c r="I77" s="36"/>
      <c r="J77" s="36"/>
      <c r="K77" s="36"/>
      <c r="L77" s="36"/>
      <c r="M77" s="36"/>
      <c r="N77" s="36"/>
      <c r="O77" s="36"/>
      <c r="P77" s="36"/>
      <c r="Q77" s="36"/>
      <c r="R77" s="36"/>
      <c r="S77" s="36"/>
      <c r="T77" s="36"/>
      <c r="U77" s="36"/>
      <c r="V77" s="36"/>
      <c r="W77" s="36"/>
      <c r="X77" s="36"/>
      <c r="Y77" s="34"/>
      <c r="Z77" s="36"/>
      <c r="AA77" s="36"/>
      <c r="AB77" s="34"/>
      <c r="AC77" s="36"/>
      <c r="AD77" s="36"/>
      <c r="AE77" s="36"/>
      <c r="AF77" s="36"/>
      <c r="AG77" s="305"/>
      <c r="AH77" s="36"/>
    </row>
    <row r="78" spans="1:34" x14ac:dyDescent="0.2">
      <c r="A78" s="88"/>
      <c r="B78" s="36"/>
      <c r="C78" s="34"/>
      <c r="D78" s="35"/>
      <c r="E78" s="35"/>
      <c r="F78" s="35"/>
      <c r="G78" s="36"/>
      <c r="H78" s="36"/>
      <c r="I78" s="36"/>
      <c r="J78" s="36"/>
      <c r="K78" s="36"/>
      <c r="L78" s="36"/>
      <c r="M78" s="36"/>
      <c r="N78" s="36"/>
      <c r="O78" s="36"/>
      <c r="P78" s="36"/>
      <c r="Q78" s="36"/>
      <c r="R78" s="36"/>
      <c r="S78" s="36"/>
      <c r="T78" s="36"/>
      <c r="U78" s="36"/>
      <c r="V78" s="36"/>
      <c r="W78" s="36"/>
      <c r="X78" s="36"/>
      <c r="Y78" s="34"/>
      <c r="Z78" s="36"/>
      <c r="AA78" s="36"/>
      <c r="AB78" s="34"/>
      <c r="AC78" s="36"/>
      <c r="AD78" s="36"/>
      <c r="AE78" s="36"/>
      <c r="AF78" s="36"/>
      <c r="AG78" s="305"/>
      <c r="AH78" s="36"/>
    </row>
    <row r="79" spans="1:34" x14ac:dyDescent="0.2">
      <c r="A79" s="88"/>
      <c r="B79" s="36"/>
      <c r="C79" s="34"/>
      <c r="D79" s="35"/>
      <c r="E79" s="35"/>
      <c r="F79" s="35"/>
      <c r="G79" s="36"/>
      <c r="H79" s="36"/>
      <c r="I79" s="36"/>
      <c r="J79" s="36"/>
      <c r="K79" s="36"/>
      <c r="L79" s="36"/>
      <c r="M79" s="36"/>
      <c r="N79" s="36"/>
      <c r="O79" s="36"/>
      <c r="P79" s="36"/>
      <c r="Q79" s="36"/>
      <c r="R79" s="36"/>
      <c r="S79" s="36"/>
      <c r="T79" s="36"/>
      <c r="U79" s="36"/>
      <c r="V79" s="36"/>
      <c r="W79" s="36"/>
      <c r="X79" s="36"/>
      <c r="Y79" s="34"/>
      <c r="Z79" s="36"/>
      <c r="AA79" s="36"/>
      <c r="AB79" s="34"/>
      <c r="AC79" s="36"/>
      <c r="AD79" s="36"/>
      <c r="AE79" s="36"/>
      <c r="AF79" s="36"/>
      <c r="AG79" s="305"/>
      <c r="AH79" s="36"/>
    </row>
    <row r="80" spans="1:34" x14ac:dyDescent="0.2">
      <c r="A80" s="88"/>
      <c r="B80" s="36"/>
      <c r="C80" s="34"/>
      <c r="D80" s="35"/>
      <c r="E80" s="35"/>
      <c r="F80" s="35"/>
      <c r="G80" s="36"/>
      <c r="H80" s="36"/>
      <c r="I80" s="36"/>
      <c r="J80" s="36"/>
      <c r="K80" s="36"/>
      <c r="L80" s="36"/>
      <c r="M80" s="36"/>
      <c r="N80" s="36"/>
      <c r="O80" s="36"/>
      <c r="P80" s="36"/>
      <c r="Q80" s="36"/>
      <c r="R80" s="36"/>
      <c r="S80" s="36"/>
      <c r="T80" s="36"/>
      <c r="U80" s="36"/>
      <c r="V80" s="36"/>
      <c r="W80" s="36"/>
      <c r="X80" s="36"/>
      <c r="Y80" s="34"/>
      <c r="Z80" s="36"/>
      <c r="AA80" s="36"/>
      <c r="AB80" s="34"/>
      <c r="AC80" s="36"/>
      <c r="AD80" s="36"/>
      <c r="AE80" s="36"/>
      <c r="AF80" s="36"/>
      <c r="AG80" s="305"/>
      <c r="AH80" s="36"/>
    </row>
    <row r="81" spans="1:34" x14ac:dyDescent="0.2">
      <c r="A81" s="88"/>
      <c r="B81" s="36"/>
      <c r="C81" s="34"/>
      <c r="D81" s="35"/>
      <c r="E81" s="35"/>
      <c r="F81" s="35"/>
      <c r="G81" s="36"/>
      <c r="H81" s="36"/>
      <c r="I81" s="36"/>
      <c r="J81" s="36"/>
      <c r="K81" s="36"/>
      <c r="L81" s="36"/>
      <c r="M81" s="36"/>
      <c r="N81" s="36"/>
      <c r="O81" s="36"/>
      <c r="P81" s="36"/>
      <c r="Q81" s="36"/>
      <c r="R81" s="36"/>
      <c r="S81" s="36"/>
      <c r="T81" s="36"/>
      <c r="U81" s="36"/>
      <c r="V81" s="36"/>
      <c r="W81" s="36"/>
      <c r="X81" s="36"/>
      <c r="Y81" s="34"/>
      <c r="Z81" s="36"/>
      <c r="AA81" s="36"/>
      <c r="AB81" s="34"/>
      <c r="AC81" s="36"/>
      <c r="AD81" s="36"/>
      <c r="AE81" s="36"/>
      <c r="AF81" s="36"/>
      <c r="AG81" s="305"/>
      <c r="AH81" s="36"/>
    </row>
    <row r="82" spans="1:34" x14ac:dyDescent="0.2">
      <c r="A82" s="88"/>
      <c r="B82" s="36"/>
      <c r="C82" s="34"/>
      <c r="D82" s="35"/>
      <c r="E82" s="35"/>
      <c r="F82" s="35"/>
      <c r="G82" s="36"/>
      <c r="H82" s="36"/>
      <c r="I82" s="36"/>
      <c r="J82" s="36"/>
      <c r="K82" s="36"/>
      <c r="L82" s="36"/>
      <c r="M82" s="36"/>
      <c r="N82" s="36"/>
      <c r="O82" s="36"/>
      <c r="P82" s="36"/>
      <c r="Q82" s="36"/>
      <c r="R82" s="36"/>
      <c r="S82" s="36"/>
      <c r="T82" s="36"/>
      <c r="U82" s="36"/>
      <c r="V82" s="36"/>
      <c r="W82" s="36"/>
      <c r="X82" s="36"/>
      <c r="Y82" s="34"/>
      <c r="Z82" s="36"/>
      <c r="AA82" s="36"/>
      <c r="AB82" s="34"/>
      <c r="AC82" s="36"/>
      <c r="AD82" s="36"/>
      <c r="AE82" s="36"/>
      <c r="AF82" s="36"/>
      <c r="AG82" s="305"/>
      <c r="AH82" s="36"/>
    </row>
    <row r="83" spans="1:34" x14ac:dyDescent="0.2">
      <c r="A83" s="88"/>
      <c r="B83" s="36"/>
      <c r="C83" s="34"/>
      <c r="D83" s="35"/>
      <c r="E83" s="35"/>
      <c r="F83" s="35"/>
      <c r="G83" s="36"/>
      <c r="H83" s="36"/>
      <c r="I83" s="36"/>
      <c r="J83" s="36"/>
      <c r="K83" s="36"/>
      <c r="L83" s="36"/>
      <c r="M83" s="36"/>
      <c r="N83" s="36"/>
      <c r="O83" s="36"/>
      <c r="P83" s="36"/>
      <c r="Q83" s="36"/>
      <c r="R83" s="36"/>
      <c r="S83" s="36"/>
      <c r="T83" s="36"/>
      <c r="U83" s="36"/>
      <c r="V83" s="36"/>
      <c r="W83" s="36"/>
      <c r="X83" s="36"/>
      <c r="Y83" s="34"/>
      <c r="Z83" s="36"/>
      <c r="AA83" s="36"/>
      <c r="AB83" s="34"/>
      <c r="AC83" s="36"/>
      <c r="AD83" s="36"/>
      <c r="AE83" s="36"/>
      <c r="AF83" s="36"/>
      <c r="AG83" s="305"/>
      <c r="AH83" s="36"/>
    </row>
    <row r="84" spans="1:34" x14ac:dyDescent="0.2">
      <c r="A84" s="88"/>
      <c r="B84" s="36"/>
      <c r="C84" s="34"/>
      <c r="D84" s="35"/>
      <c r="E84" s="35"/>
      <c r="F84" s="35"/>
      <c r="G84" s="36"/>
      <c r="H84" s="36"/>
      <c r="I84" s="36"/>
      <c r="J84" s="36"/>
      <c r="K84" s="36"/>
      <c r="L84" s="36"/>
      <c r="M84" s="36"/>
      <c r="N84" s="36"/>
      <c r="O84" s="36"/>
      <c r="P84" s="36"/>
      <c r="Q84" s="36"/>
      <c r="R84" s="36"/>
      <c r="S84" s="36"/>
      <c r="T84" s="36"/>
      <c r="U84" s="36"/>
      <c r="V84" s="36"/>
      <c r="W84" s="36"/>
      <c r="X84" s="36"/>
      <c r="Y84" s="34"/>
      <c r="Z84" s="36"/>
      <c r="AA84" s="36"/>
      <c r="AB84" s="34"/>
      <c r="AC84" s="36"/>
      <c r="AD84" s="36"/>
      <c r="AE84" s="36"/>
      <c r="AF84" s="36"/>
      <c r="AG84" s="305"/>
      <c r="AH84" s="36"/>
    </row>
    <row r="85" spans="1:34" x14ac:dyDescent="0.2">
      <c r="A85" s="88"/>
      <c r="B85" s="36"/>
      <c r="C85" s="34"/>
      <c r="D85" s="35"/>
      <c r="E85" s="35"/>
      <c r="F85" s="35"/>
      <c r="G85" s="36"/>
      <c r="H85" s="36"/>
      <c r="I85" s="36"/>
      <c r="J85" s="36"/>
      <c r="K85" s="36"/>
      <c r="L85" s="36"/>
      <c r="M85" s="36"/>
      <c r="N85" s="36"/>
      <c r="O85" s="36"/>
      <c r="P85" s="36"/>
      <c r="Q85" s="36"/>
      <c r="R85" s="36"/>
      <c r="S85" s="36"/>
      <c r="T85" s="36"/>
      <c r="U85" s="36"/>
      <c r="V85" s="36"/>
      <c r="W85" s="36"/>
      <c r="X85" s="36"/>
      <c r="Y85" s="34"/>
      <c r="Z85" s="36"/>
      <c r="AA85" s="36"/>
      <c r="AB85" s="34"/>
      <c r="AC85" s="36"/>
      <c r="AD85" s="36"/>
      <c r="AE85" s="36"/>
      <c r="AF85" s="36"/>
      <c r="AG85" s="305"/>
      <c r="AH85" s="36"/>
    </row>
    <row r="86" spans="1:34" x14ac:dyDescent="0.2">
      <c r="A86" s="88"/>
      <c r="B86" s="36"/>
      <c r="C86" s="34"/>
      <c r="D86" s="35"/>
      <c r="E86" s="35"/>
      <c r="F86" s="35"/>
      <c r="G86" s="36"/>
      <c r="H86" s="36"/>
      <c r="I86" s="36"/>
      <c r="J86" s="36"/>
      <c r="K86" s="36"/>
      <c r="L86" s="36"/>
      <c r="M86" s="36"/>
      <c r="N86" s="36"/>
      <c r="O86" s="36"/>
      <c r="P86" s="36"/>
      <c r="Q86" s="36"/>
      <c r="R86" s="36"/>
      <c r="S86" s="36"/>
      <c r="T86" s="36"/>
      <c r="U86" s="36"/>
      <c r="V86" s="36"/>
      <c r="W86" s="36"/>
      <c r="X86" s="36"/>
      <c r="Y86" s="34"/>
      <c r="Z86" s="36"/>
      <c r="AA86" s="36"/>
      <c r="AB86" s="34"/>
      <c r="AC86" s="36"/>
      <c r="AD86" s="36"/>
      <c r="AE86" s="36"/>
      <c r="AF86" s="36"/>
      <c r="AG86" s="305"/>
      <c r="AH86" s="36"/>
    </row>
    <row r="87" spans="1:34" x14ac:dyDescent="0.2">
      <c r="A87" s="88"/>
      <c r="B87" s="36"/>
      <c r="C87" s="34"/>
      <c r="D87" s="35"/>
      <c r="E87" s="35"/>
      <c r="F87" s="35"/>
      <c r="G87" s="36"/>
      <c r="H87" s="36"/>
      <c r="I87" s="36"/>
      <c r="J87" s="36"/>
      <c r="K87" s="36"/>
      <c r="L87" s="36"/>
      <c r="M87" s="36"/>
      <c r="N87" s="36"/>
      <c r="O87" s="36"/>
      <c r="P87" s="36"/>
      <c r="Q87" s="36"/>
      <c r="R87" s="36"/>
      <c r="S87" s="36"/>
      <c r="T87" s="36"/>
      <c r="U87" s="36"/>
      <c r="V87" s="36"/>
      <c r="W87" s="36"/>
      <c r="X87" s="36"/>
      <c r="Y87" s="34"/>
      <c r="Z87" s="36"/>
      <c r="AA87" s="36"/>
      <c r="AB87" s="34"/>
      <c r="AC87" s="36"/>
      <c r="AD87" s="36"/>
      <c r="AE87" s="36"/>
      <c r="AF87" s="36"/>
      <c r="AG87" s="305"/>
      <c r="AH87" s="36"/>
    </row>
    <row r="88" spans="1:34" x14ac:dyDescent="0.2">
      <c r="A88" s="88"/>
      <c r="B88" s="36"/>
      <c r="C88" s="34"/>
      <c r="D88" s="35"/>
      <c r="E88" s="35"/>
      <c r="F88" s="35"/>
      <c r="G88" s="36"/>
      <c r="H88" s="36"/>
      <c r="I88" s="36"/>
      <c r="J88" s="36"/>
      <c r="K88" s="36"/>
      <c r="L88" s="36"/>
      <c r="M88" s="36"/>
      <c r="N88" s="36"/>
      <c r="O88" s="36"/>
      <c r="P88" s="36"/>
      <c r="Q88" s="36"/>
      <c r="R88" s="36"/>
      <c r="S88" s="36"/>
      <c r="T88" s="36"/>
      <c r="U88" s="36"/>
      <c r="V88" s="36"/>
      <c r="W88" s="36"/>
      <c r="X88" s="36"/>
      <c r="Y88" s="34"/>
      <c r="Z88" s="36"/>
      <c r="AA88" s="36"/>
      <c r="AB88" s="34"/>
      <c r="AC88" s="36"/>
      <c r="AD88" s="36"/>
      <c r="AE88" s="36"/>
      <c r="AF88" s="36"/>
      <c r="AG88" s="305"/>
      <c r="AH88" s="36"/>
    </row>
    <row r="89" spans="1:34" x14ac:dyDescent="0.2">
      <c r="A89" s="88"/>
      <c r="B89" s="36"/>
      <c r="C89" s="34"/>
      <c r="D89" s="35"/>
      <c r="E89" s="35"/>
      <c r="F89" s="35"/>
      <c r="G89" s="36"/>
      <c r="H89" s="36"/>
      <c r="I89" s="36"/>
      <c r="J89" s="36"/>
      <c r="K89" s="36"/>
      <c r="L89" s="36"/>
      <c r="M89" s="36"/>
      <c r="N89" s="36"/>
      <c r="O89" s="36"/>
      <c r="P89" s="36"/>
      <c r="Q89" s="36"/>
      <c r="R89" s="36"/>
      <c r="S89" s="36"/>
      <c r="T89" s="36"/>
      <c r="U89" s="36"/>
      <c r="V89" s="36"/>
      <c r="W89" s="36"/>
      <c r="X89" s="36"/>
      <c r="Y89" s="34"/>
      <c r="Z89" s="36"/>
      <c r="AA89" s="36"/>
      <c r="AB89" s="34"/>
      <c r="AC89" s="36"/>
      <c r="AD89" s="36"/>
      <c r="AE89" s="36"/>
      <c r="AF89" s="36"/>
      <c r="AG89" s="305"/>
      <c r="AH89" s="36"/>
    </row>
    <row r="90" spans="1:34" x14ac:dyDescent="0.2">
      <c r="A90" s="88"/>
      <c r="B90" s="36"/>
      <c r="C90" s="34"/>
      <c r="D90" s="35"/>
      <c r="E90" s="35"/>
      <c r="F90" s="35"/>
      <c r="G90" s="36"/>
      <c r="H90" s="36"/>
      <c r="I90" s="36"/>
      <c r="J90" s="36"/>
      <c r="K90" s="36"/>
      <c r="L90" s="36"/>
      <c r="M90" s="36"/>
      <c r="N90" s="36"/>
      <c r="O90" s="36"/>
      <c r="P90" s="36"/>
      <c r="Q90" s="36"/>
      <c r="R90" s="36"/>
      <c r="S90" s="36"/>
      <c r="T90" s="36"/>
      <c r="U90" s="36"/>
      <c r="V90" s="36"/>
      <c r="W90" s="36"/>
      <c r="X90" s="36"/>
      <c r="Y90" s="34"/>
      <c r="Z90" s="36"/>
      <c r="AA90" s="36"/>
      <c r="AB90" s="34"/>
      <c r="AC90" s="36"/>
      <c r="AD90" s="36"/>
      <c r="AE90" s="36"/>
      <c r="AF90" s="36"/>
      <c r="AG90" s="305"/>
      <c r="AH90" s="36"/>
    </row>
    <row r="91" spans="1:34" x14ac:dyDescent="0.2">
      <c r="A91" s="88"/>
      <c r="B91" s="36"/>
      <c r="C91" s="34"/>
      <c r="D91" s="35"/>
      <c r="E91" s="35"/>
      <c r="F91" s="35"/>
      <c r="G91" s="36"/>
      <c r="H91" s="36"/>
      <c r="I91" s="36"/>
      <c r="J91" s="36"/>
      <c r="K91" s="36"/>
      <c r="L91" s="36"/>
      <c r="M91" s="36"/>
      <c r="N91" s="36"/>
      <c r="O91" s="36"/>
      <c r="P91" s="36"/>
      <c r="Q91" s="36"/>
      <c r="R91" s="36"/>
      <c r="S91" s="36"/>
      <c r="T91" s="36"/>
      <c r="U91" s="36"/>
      <c r="V91" s="36"/>
      <c r="W91" s="36"/>
      <c r="X91" s="36"/>
      <c r="Y91" s="34"/>
      <c r="Z91" s="36"/>
      <c r="AA91" s="36"/>
      <c r="AB91" s="34"/>
      <c r="AC91" s="36"/>
      <c r="AD91" s="36"/>
      <c r="AE91" s="36"/>
      <c r="AF91" s="36"/>
      <c r="AG91" s="305"/>
      <c r="AH91" s="36"/>
    </row>
    <row r="92" spans="1:34" x14ac:dyDescent="0.2">
      <c r="A92" s="88"/>
      <c r="B92" s="36"/>
      <c r="C92" s="34"/>
      <c r="D92" s="35"/>
      <c r="E92" s="35"/>
      <c r="F92" s="35"/>
      <c r="G92" s="36"/>
      <c r="H92" s="36"/>
      <c r="I92" s="36"/>
      <c r="J92" s="36"/>
      <c r="K92" s="36"/>
      <c r="L92" s="36"/>
      <c r="M92" s="36"/>
      <c r="N92" s="36"/>
      <c r="O92" s="36"/>
      <c r="P92" s="36"/>
      <c r="Q92" s="36"/>
      <c r="R92" s="36"/>
      <c r="S92" s="36"/>
      <c r="T92" s="36"/>
      <c r="U92" s="36"/>
      <c r="V92" s="36"/>
      <c r="W92" s="36"/>
      <c r="X92" s="36"/>
      <c r="Y92" s="34"/>
      <c r="Z92" s="36"/>
      <c r="AA92" s="36"/>
      <c r="AB92" s="34"/>
      <c r="AC92" s="36"/>
      <c r="AD92" s="36"/>
      <c r="AE92" s="36"/>
      <c r="AF92" s="36"/>
      <c r="AG92" s="305"/>
      <c r="AH92" s="36"/>
    </row>
    <row r="93" spans="1:34" x14ac:dyDescent="0.2">
      <c r="A93" s="88"/>
      <c r="B93" s="36"/>
      <c r="C93" s="34"/>
      <c r="D93" s="35"/>
      <c r="E93" s="35"/>
      <c r="F93" s="35"/>
      <c r="G93" s="36"/>
      <c r="H93" s="36"/>
      <c r="I93" s="36"/>
      <c r="J93" s="36"/>
      <c r="K93" s="36"/>
      <c r="L93" s="36"/>
      <c r="M93" s="36"/>
      <c r="N93" s="36"/>
      <c r="O93" s="36"/>
      <c r="P93" s="36"/>
      <c r="Q93" s="36"/>
      <c r="R93" s="36"/>
      <c r="S93" s="36"/>
      <c r="T93" s="36"/>
      <c r="U93" s="36"/>
      <c r="V93" s="36"/>
      <c r="W93" s="36"/>
      <c r="X93" s="36"/>
      <c r="Y93" s="34"/>
      <c r="Z93" s="36"/>
      <c r="AA93" s="36"/>
      <c r="AB93" s="34"/>
      <c r="AC93" s="36"/>
      <c r="AD93" s="36"/>
      <c r="AE93" s="36"/>
      <c r="AF93" s="36"/>
      <c r="AG93" s="305"/>
      <c r="AH93" s="36"/>
    </row>
    <row r="94" spans="1:34" x14ac:dyDescent="0.2">
      <c r="A94" s="88"/>
      <c r="B94" s="36"/>
      <c r="C94" s="34"/>
      <c r="D94" s="35"/>
      <c r="E94" s="35"/>
      <c r="F94" s="35"/>
      <c r="G94" s="36"/>
      <c r="H94" s="36"/>
      <c r="I94" s="36"/>
      <c r="J94" s="36"/>
      <c r="K94" s="36"/>
      <c r="L94" s="36"/>
      <c r="M94" s="36"/>
      <c r="N94" s="36"/>
      <c r="O94" s="36"/>
      <c r="P94" s="36"/>
      <c r="Q94" s="36"/>
      <c r="R94" s="36"/>
      <c r="S94" s="36"/>
      <c r="T94" s="36"/>
      <c r="U94" s="36"/>
      <c r="V94" s="36"/>
      <c r="W94" s="36"/>
      <c r="X94" s="36"/>
      <c r="Y94" s="34"/>
      <c r="Z94" s="36"/>
      <c r="AA94" s="36"/>
      <c r="AB94" s="34"/>
      <c r="AC94" s="36"/>
      <c r="AD94" s="36"/>
      <c r="AE94" s="36"/>
      <c r="AF94" s="36"/>
      <c r="AG94" s="305"/>
      <c r="AH94" s="36"/>
    </row>
    <row r="95" spans="1:34" x14ac:dyDescent="0.2">
      <c r="A95" s="88"/>
      <c r="B95" s="36"/>
      <c r="C95" s="34"/>
      <c r="D95" s="35"/>
      <c r="E95" s="35"/>
      <c r="F95" s="35"/>
      <c r="G95" s="36"/>
      <c r="H95" s="36"/>
      <c r="I95" s="36"/>
      <c r="J95" s="36"/>
      <c r="K95" s="36"/>
      <c r="L95" s="36"/>
      <c r="M95" s="36"/>
      <c r="N95" s="36"/>
      <c r="O95" s="36"/>
      <c r="P95" s="36"/>
      <c r="Q95" s="36"/>
      <c r="R95" s="36"/>
      <c r="S95" s="36"/>
      <c r="T95" s="36"/>
      <c r="U95" s="36"/>
      <c r="V95" s="36"/>
      <c r="W95" s="36"/>
      <c r="X95" s="36"/>
      <c r="Y95" s="34"/>
      <c r="Z95" s="36"/>
      <c r="AA95" s="36"/>
      <c r="AB95" s="34"/>
      <c r="AC95" s="36"/>
      <c r="AD95" s="36"/>
      <c r="AE95" s="36"/>
      <c r="AF95" s="36"/>
      <c r="AG95" s="305"/>
      <c r="AH95" s="36"/>
    </row>
    <row r="96" spans="1:34" x14ac:dyDescent="0.2">
      <c r="A96" s="88"/>
      <c r="B96" s="36"/>
      <c r="C96" s="34"/>
      <c r="D96" s="35"/>
      <c r="E96" s="35"/>
      <c r="F96" s="35"/>
      <c r="G96" s="36"/>
      <c r="H96" s="36"/>
      <c r="I96" s="36"/>
      <c r="J96" s="36"/>
      <c r="K96" s="36"/>
      <c r="L96" s="36"/>
      <c r="M96" s="36"/>
      <c r="N96" s="36"/>
      <c r="O96" s="36"/>
      <c r="P96" s="36"/>
      <c r="Q96" s="36"/>
      <c r="R96" s="36"/>
      <c r="S96" s="36"/>
      <c r="T96" s="36"/>
      <c r="U96" s="36"/>
      <c r="V96" s="36"/>
      <c r="W96" s="36"/>
      <c r="X96" s="36"/>
      <c r="Y96" s="34"/>
      <c r="Z96" s="36"/>
      <c r="AA96" s="36"/>
      <c r="AB96" s="34"/>
      <c r="AC96" s="36"/>
      <c r="AD96" s="36"/>
      <c r="AE96" s="36"/>
      <c r="AF96" s="36"/>
      <c r="AG96" s="305"/>
      <c r="AH96" s="36"/>
    </row>
    <row r="97" spans="1:34" x14ac:dyDescent="0.2">
      <c r="A97" s="88"/>
      <c r="B97" s="36"/>
      <c r="C97" s="34"/>
      <c r="D97" s="35"/>
      <c r="E97" s="35"/>
      <c r="F97" s="35"/>
      <c r="G97" s="36"/>
      <c r="H97" s="36"/>
      <c r="I97" s="36"/>
      <c r="J97" s="36"/>
      <c r="K97" s="36"/>
      <c r="L97" s="36"/>
      <c r="M97" s="36"/>
      <c r="N97" s="36"/>
      <c r="O97" s="36"/>
      <c r="P97" s="36"/>
      <c r="Q97" s="36"/>
      <c r="R97" s="36"/>
      <c r="S97" s="36"/>
      <c r="T97" s="36"/>
      <c r="U97" s="36"/>
      <c r="V97" s="36"/>
      <c r="W97" s="36"/>
      <c r="X97" s="36"/>
      <c r="Y97" s="34"/>
      <c r="Z97" s="36"/>
      <c r="AA97" s="36"/>
      <c r="AB97" s="34"/>
      <c r="AC97" s="36"/>
      <c r="AD97" s="36"/>
      <c r="AE97" s="36"/>
      <c r="AF97" s="36"/>
      <c r="AG97" s="305"/>
      <c r="AH97" s="36"/>
    </row>
    <row r="98" spans="1:34" x14ac:dyDescent="0.2">
      <c r="A98" s="88"/>
      <c r="B98" s="36"/>
      <c r="C98" s="34"/>
      <c r="D98" s="35"/>
      <c r="E98" s="35"/>
      <c r="F98" s="35"/>
      <c r="G98" s="36"/>
      <c r="H98" s="36"/>
      <c r="I98" s="36"/>
      <c r="J98" s="36"/>
      <c r="K98" s="36"/>
      <c r="L98" s="36"/>
      <c r="M98" s="36"/>
      <c r="N98" s="36"/>
      <c r="O98" s="36"/>
      <c r="P98" s="36"/>
      <c r="Q98" s="36"/>
      <c r="R98" s="36"/>
      <c r="S98" s="36"/>
      <c r="T98" s="36"/>
      <c r="U98" s="36"/>
      <c r="V98" s="36"/>
      <c r="W98" s="36"/>
      <c r="X98" s="36"/>
      <c r="Y98" s="34"/>
      <c r="Z98" s="36"/>
      <c r="AA98" s="36"/>
      <c r="AB98" s="34"/>
      <c r="AC98" s="36"/>
      <c r="AD98" s="36"/>
      <c r="AE98" s="36"/>
      <c r="AF98" s="36"/>
      <c r="AG98" s="305"/>
      <c r="AH98" s="36"/>
    </row>
    <row r="99" spans="1:34" x14ac:dyDescent="0.2">
      <c r="A99" s="88"/>
      <c r="B99" s="36"/>
      <c r="C99" s="34"/>
      <c r="D99" s="35"/>
      <c r="E99" s="35"/>
      <c r="F99" s="35"/>
      <c r="G99" s="36"/>
      <c r="H99" s="36"/>
      <c r="I99" s="36"/>
      <c r="J99" s="36"/>
      <c r="K99" s="36"/>
      <c r="L99" s="36"/>
      <c r="M99" s="36"/>
      <c r="N99" s="36"/>
      <c r="O99" s="36"/>
      <c r="P99" s="36"/>
      <c r="Q99" s="36"/>
      <c r="R99" s="36"/>
      <c r="S99" s="36"/>
      <c r="T99" s="36"/>
      <c r="U99" s="36"/>
      <c r="V99" s="36"/>
      <c r="W99" s="36"/>
      <c r="X99" s="36"/>
      <c r="Y99" s="34"/>
      <c r="Z99" s="36"/>
      <c r="AA99" s="36"/>
      <c r="AB99" s="34"/>
      <c r="AC99" s="36"/>
      <c r="AD99" s="36"/>
      <c r="AE99" s="36"/>
      <c r="AF99" s="36"/>
      <c r="AG99" s="305"/>
      <c r="AH99" s="36"/>
    </row>
    <row r="100" spans="1:34" x14ac:dyDescent="0.2">
      <c r="A100" s="88"/>
      <c r="B100" s="36"/>
      <c r="C100" s="34"/>
      <c r="D100" s="35"/>
      <c r="E100" s="35"/>
      <c r="F100" s="35"/>
      <c r="G100" s="36"/>
      <c r="H100" s="36"/>
      <c r="I100" s="36"/>
      <c r="J100" s="36"/>
      <c r="K100" s="36"/>
      <c r="L100" s="36"/>
      <c r="M100" s="36"/>
      <c r="N100" s="36"/>
      <c r="O100" s="36"/>
      <c r="P100" s="36"/>
      <c r="Q100" s="36"/>
      <c r="R100" s="36"/>
      <c r="S100" s="36"/>
      <c r="T100" s="36"/>
      <c r="U100" s="36"/>
      <c r="V100" s="36"/>
      <c r="W100" s="36"/>
      <c r="X100" s="36"/>
      <c r="Y100" s="34"/>
      <c r="Z100" s="36"/>
      <c r="AA100" s="36"/>
      <c r="AB100" s="34"/>
      <c r="AC100" s="36"/>
      <c r="AD100" s="36"/>
      <c r="AE100" s="36"/>
      <c r="AF100" s="36"/>
      <c r="AG100" s="305"/>
      <c r="AH100" s="36"/>
    </row>
    <row r="101" spans="1:34" x14ac:dyDescent="0.2">
      <c r="A101" s="88"/>
      <c r="B101" s="36"/>
      <c r="C101" s="34"/>
      <c r="D101" s="35"/>
      <c r="E101" s="35"/>
      <c r="F101" s="35"/>
      <c r="G101" s="36"/>
      <c r="H101" s="36"/>
      <c r="I101" s="36"/>
      <c r="J101" s="36"/>
      <c r="K101" s="36"/>
      <c r="L101" s="36"/>
      <c r="M101" s="36"/>
      <c r="N101" s="36"/>
      <c r="O101" s="36"/>
      <c r="P101" s="36"/>
      <c r="Q101" s="36"/>
      <c r="R101" s="36"/>
      <c r="S101" s="36"/>
      <c r="T101" s="36"/>
      <c r="U101" s="36"/>
      <c r="V101" s="36"/>
      <c r="W101" s="36"/>
      <c r="X101" s="36"/>
      <c r="Y101" s="34"/>
      <c r="Z101" s="36"/>
      <c r="AA101" s="36"/>
      <c r="AB101" s="34"/>
      <c r="AC101" s="36"/>
      <c r="AD101" s="36"/>
      <c r="AE101" s="36"/>
      <c r="AF101" s="36"/>
      <c r="AG101" s="305"/>
      <c r="AH101" s="36"/>
    </row>
    <row r="102" spans="1:34" x14ac:dyDescent="0.2">
      <c r="A102" s="88"/>
      <c r="B102" s="36"/>
      <c r="C102" s="34"/>
      <c r="D102" s="35"/>
      <c r="E102" s="35"/>
      <c r="F102" s="35"/>
      <c r="G102" s="36"/>
      <c r="H102" s="36"/>
      <c r="I102" s="36"/>
      <c r="J102" s="36"/>
      <c r="K102" s="36"/>
      <c r="L102" s="36"/>
      <c r="M102" s="36"/>
      <c r="N102" s="36"/>
      <c r="O102" s="36"/>
      <c r="P102" s="36"/>
      <c r="Q102" s="36"/>
      <c r="R102" s="36"/>
      <c r="S102" s="36"/>
      <c r="T102" s="36"/>
      <c r="U102" s="36"/>
      <c r="V102" s="36"/>
      <c r="W102" s="36"/>
      <c r="X102" s="36"/>
      <c r="Y102" s="34"/>
      <c r="Z102" s="36"/>
      <c r="AA102" s="36"/>
      <c r="AB102" s="34"/>
      <c r="AC102" s="36"/>
      <c r="AD102" s="36"/>
      <c r="AE102" s="36"/>
      <c r="AF102" s="36"/>
      <c r="AG102" s="305"/>
      <c r="AH102" s="36"/>
    </row>
    <row r="103" spans="1:34" x14ac:dyDescent="0.2">
      <c r="A103" s="88"/>
      <c r="B103" s="36"/>
      <c r="C103" s="34"/>
      <c r="D103" s="35"/>
      <c r="E103" s="35"/>
      <c r="F103" s="35"/>
      <c r="G103" s="36"/>
      <c r="H103" s="36"/>
      <c r="I103" s="36"/>
      <c r="J103" s="36"/>
      <c r="K103" s="36"/>
      <c r="L103" s="36"/>
      <c r="M103" s="36"/>
      <c r="N103" s="36"/>
      <c r="O103" s="36"/>
      <c r="P103" s="36"/>
      <c r="Q103" s="36"/>
      <c r="R103" s="36"/>
      <c r="S103" s="36"/>
      <c r="T103" s="36"/>
      <c r="U103" s="36"/>
      <c r="V103" s="36"/>
      <c r="W103" s="36"/>
      <c r="X103" s="36"/>
      <c r="Y103" s="34"/>
      <c r="Z103" s="36"/>
      <c r="AA103" s="36"/>
      <c r="AB103" s="34"/>
      <c r="AC103" s="36"/>
      <c r="AD103" s="36"/>
      <c r="AE103" s="36"/>
      <c r="AF103" s="36"/>
      <c r="AG103" s="305"/>
      <c r="AH103" s="36"/>
    </row>
    <row r="104" spans="1:34" x14ac:dyDescent="0.2">
      <c r="A104" s="88"/>
      <c r="B104" s="36"/>
      <c r="C104" s="34"/>
      <c r="D104" s="35"/>
      <c r="E104" s="35"/>
      <c r="F104" s="35"/>
      <c r="G104" s="36"/>
      <c r="H104" s="36"/>
      <c r="I104" s="36"/>
      <c r="J104" s="36"/>
      <c r="K104" s="36"/>
      <c r="L104" s="36"/>
      <c r="M104" s="36"/>
      <c r="N104" s="36"/>
      <c r="O104" s="36"/>
      <c r="P104" s="36"/>
      <c r="Q104" s="36"/>
      <c r="R104" s="36"/>
      <c r="S104" s="36"/>
      <c r="T104" s="36"/>
      <c r="U104" s="36"/>
      <c r="V104" s="36"/>
      <c r="W104" s="36"/>
      <c r="X104" s="36"/>
      <c r="Y104" s="34"/>
      <c r="Z104" s="36"/>
      <c r="AA104" s="36"/>
      <c r="AB104" s="34"/>
      <c r="AC104" s="36"/>
      <c r="AD104" s="36"/>
      <c r="AE104" s="36"/>
      <c r="AF104" s="36"/>
      <c r="AG104" s="305"/>
      <c r="AH104" s="36"/>
    </row>
    <row r="105" spans="1:34" x14ac:dyDescent="0.2">
      <c r="A105" s="88"/>
      <c r="B105" s="36"/>
      <c r="C105" s="34"/>
      <c r="D105" s="35"/>
      <c r="E105" s="35"/>
      <c r="F105" s="35"/>
      <c r="G105" s="36"/>
      <c r="H105" s="36"/>
      <c r="I105" s="36"/>
      <c r="J105" s="36"/>
      <c r="K105" s="36"/>
      <c r="L105" s="36"/>
      <c r="M105" s="36"/>
      <c r="N105" s="36"/>
      <c r="O105" s="36"/>
      <c r="P105" s="36"/>
      <c r="Q105" s="36"/>
      <c r="R105" s="36"/>
      <c r="S105" s="36"/>
      <c r="T105" s="36"/>
      <c r="U105" s="36"/>
      <c r="V105" s="36"/>
      <c r="W105" s="36"/>
      <c r="X105" s="36"/>
      <c r="Y105" s="34"/>
      <c r="Z105" s="36"/>
      <c r="AA105" s="36"/>
      <c r="AB105" s="34"/>
      <c r="AC105" s="36"/>
      <c r="AD105" s="36"/>
      <c r="AE105" s="36"/>
      <c r="AF105" s="36"/>
      <c r="AG105" s="305"/>
      <c r="AH105" s="36"/>
    </row>
    <row r="106" spans="1:34" x14ac:dyDescent="0.2">
      <c r="A106" s="88"/>
      <c r="B106" s="36"/>
      <c r="C106" s="34"/>
      <c r="D106" s="35"/>
      <c r="E106" s="35"/>
      <c r="F106" s="35"/>
      <c r="G106" s="36"/>
      <c r="H106" s="36"/>
      <c r="I106" s="36"/>
      <c r="J106" s="36"/>
      <c r="K106" s="36"/>
      <c r="L106" s="36"/>
      <c r="M106" s="36"/>
      <c r="N106" s="36"/>
      <c r="O106" s="36"/>
      <c r="P106" s="36"/>
      <c r="Q106" s="36"/>
      <c r="R106" s="36"/>
      <c r="S106" s="36"/>
      <c r="T106" s="36"/>
      <c r="U106" s="36"/>
      <c r="V106" s="36"/>
      <c r="W106" s="36"/>
      <c r="X106" s="36"/>
      <c r="Y106" s="34"/>
      <c r="Z106" s="36"/>
      <c r="AA106" s="36"/>
      <c r="AB106" s="34"/>
      <c r="AC106" s="36"/>
      <c r="AD106" s="36"/>
      <c r="AE106" s="36"/>
      <c r="AF106" s="36"/>
      <c r="AG106" s="305"/>
      <c r="AH106" s="36"/>
    </row>
    <row r="107" spans="1:34" x14ac:dyDescent="0.2">
      <c r="A107" s="88"/>
      <c r="B107" s="36"/>
      <c r="C107" s="34"/>
      <c r="D107" s="35"/>
      <c r="E107" s="35"/>
      <c r="F107" s="35"/>
      <c r="G107" s="36"/>
      <c r="H107" s="36"/>
      <c r="I107" s="36"/>
      <c r="J107" s="36"/>
      <c r="K107" s="36"/>
      <c r="L107" s="36"/>
      <c r="M107" s="36"/>
      <c r="N107" s="36"/>
      <c r="O107" s="36"/>
      <c r="P107" s="36"/>
      <c r="Q107" s="36"/>
      <c r="R107" s="36"/>
      <c r="S107" s="36"/>
      <c r="T107" s="36"/>
      <c r="U107" s="36"/>
      <c r="V107" s="36"/>
      <c r="W107" s="36"/>
      <c r="X107" s="36"/>
      <c r="Y107" s="34"/>
      <c r="Z107" s="36"/>
      <c r="AA107" s="36"/>
      <c r="AB107" s="34"/>
      <c r="AC107" s="36"/>
      <c r="AD107" s="36"/>
      <c r="AE107" s="36"/>
      <c r="AF107" s="36"/>
      <c r="AG107" s="305"/>
      <c r="AH107" s="36"/>
    </row>
    <row r="108" spans="1:34" x14ac:dyDescent="0.2">
      <c r="A108" s="88"/>
      <c r="B108" s="36"/>
      <c r="C108" s="34"/>
      <c r="D108" s="35"/>
      <c r="E108" s="35"/>
      <c r="F108" s="35"/>
      <c r="G108" s="36"/>
      <c r="H108" s="36"/>
      <c r="I108" s="36"/>
      <c r="J108" s="36"/>
      <c r="K108" s="36"/>
      <c r="L108" s="36"/>
      <c r="M108" s="36"/>
      <c r="N108" s="36"/>
      <c r="O108" s="36"/>
      <c r="P108" s="36"/>
      <c r="Q108" s="36"/>
      <c r="R108" s="36"/>
      <c r="S108" s="36"/>
      <c r="T108" s="36"/>
      <c r="U108" s="36"/>
      <c r="V108" s="36"/>
      <c r="W108" s="36"/>
      <c r="X108" s="36"/>
      <c r="Y108" s="34"/>
      <c r="Z108" s="36"/>
      <c r="AA108" s="36"/>
      <c r="AB108" s="34"/>
      <c r="AC108" s="36"/>
      <c r="AD108" s="36"/>
      <c r="AE108" s="36"/>
      <c r="AF108" s="36"/>
      <c r="AG108" s="305"/>
      <c r="AH108" s="36"/>
    </row>
    <row r="109" spans="1:34" x14ac:dyDescent="0.2">
      <c r="A109" s="88"/>
      <c r="B109" s="36"/>
      <c r="C109" s="34"/>
      <c r="D109" s="35"/>
      <c r="E109" s="35"/>
      <c r="F109" s="35"/>
      <c r="G109" s="36"/>
      <c r="H109" s="36"/>
      <c r="I109" s="36"/>
      <c r="J109" s="36"/>
      <c r="K109" s="36"/>
      <c r="L109" s="36"/>
      <c r="M109" s="36"/>
      <c r="N109" s="36"/>
      <c r="O109" s="36"/>
      <c r="P109" s="36"/>
      <c r="Q109" s="36"/>
      <c r="R109" s="36"/>
      <c r="S109" s="36"/>
      <c r="T109" s="36"/>
      <c r="U109" s="36"/>
      <c r="V109" s="36"/>
      <c r="W109" s="36"/>
      <c r="X109" s="36"/>
      <c r="Y109" s="34"/>
      <c r="Z109" s="36"/>
      <c r="AA109" s="36"/>
      <c r="AB109" s="34"/>
      <c r="AC109" s="36"/>
      <c r="AD109" s="36"/>
      <c r="AE109" s="36"/>
      <c r="AF109" s="36"/>
      <c r="AG109" s="305"/>
      <c r="AH109" s="36"/>
    </row>
    <row r="110" spans="1:34" x14ac:dyDescent="0.2">
      <c r="A110" s="88"/>
      <c r="B110" s="36"/>
      <c r="C110" s="34"/>
      <c r="D110" s="35"/>
      <c r="E110" s="35"/>
      <c r="F110" s="35"/>
      <c r="G110" s="36"/>
      <c r="H110" s="36"/>
      <c r="I110" s="36"/>
      <c r="J110" s="36"/>
      <c r="K110" s="36"/>
      <c r="L110" s="36"/>
      <c r="M110" s="36"/>
      <c r="N110" s="36"/>
      <c r="O110" s="36"/>
      <c r="P110" s="36"/>
      <c r="Q110" s="36"/>
      <c r="R110" s="36"/>
      <c r="S110" s="36"/>
      <c r="T110" s="36"/>
      <c r="U110" s="36"/>
      <c r="V110" s="36"/>
      <c r="W110" s="36"/>
      <c r="X110" s="36"/>
      <c r="Y110" s="34"/>
      <c r="Z110" s="36"/>
      <c r="AA110" s="36"/>
      <c r="AB110" s="34"/>
      <c r="AC110" s="36"/>
      <c r="AD110" s="36"/>
      <c r="AE110" s="36"/>
      <c r="AF110" s="36"/>
      <c r="AG110" s="305"/>
      <c r="AH110" s="36"/>
    </row>
    <row r="111" spans="1:34" x14ac:dyDescent="0.2">
      <c r="A111" s="88"/>
      <c r="B111" s="36"/>
      <c r="C111" s="34"/>
      <c r="D111" s="35"/>
      <c r="E111" s="35"/>
      <c r="F111" s="35"/>
      <c r="G111" s="36"/>
      <c r="H111" s="36"/>
      <c r="I111" s="36"/>
      <c r="J111" s="36"/>
      <c r="K111" s="36"/>
      <c r="L111" s="36"/>
      <c r="M111" s="36"/>
      <c r="N111" s="36"/>
      <c r="O111" s="36"/>
      <c r="P111" s="36"/>
      <c r="Q111" s="36"/>
      <c r="R111" s="36"/>
      <c r="S111" s="36"/>
      <c r="T111" s="36"/>
      <c r="U111" s="36"/>
      <c r="V111" s="36"/>
      <c r="W111" s="36"/>
      <c r="X111" s="36"/>
      <c r="Y111" s="34"/>
      <c r="Z111" s="36"/>
      <c r="AA111" s="36"/>
      <c r="AB111" s="34"/>
      <c r="AC111" s="36"/>
      <c r="AD111" s="36"/>
      <c r="AE111" s="36"/>
      <c r="AF111" s="36"/>
      <c r="AG111" s="305"/>
      <c r="AH111" s="36"/>
    </row>
    <row r="112" spans="1:34" x14ac:dyDescent="0.2">
      <c r="A112" s="88"/>
      <c r="B112" s="36"/>
      <c r="C112" s="34"/>
      <c r="D112" s="35"/>
      <c r="E112" s="35"/>
      <c r="F112" s="35"/>
      <c r="G112" s="36"/>
      <c r="H112" s="36"/>
      <c r="I112" s="36"/>
      <c r="J112" s="36"/>
      <c r="K112" s="36"/>
      <c r="L112" s="36"/>
      <c r="M112" s="36"/>
      <c r="N112" s="36"/>
      <c r="O112" s="36"/>
      <c r="P112" s="36"/>
      <c r="Q112" s="36"/>
      <c r="R112" s="36"/>
      <c r="S112" s="36"/>
      <c r="T112" s="36"/>
      <c r="U112" s="36"/>
      <c r="V112" s="36"/>
      <c r="W112" s="36"/>
      <c r="X112" s="36"/>
      <c r="Y112" s="34"/>
      <c r="Z112" s="36"/>
      <c r="AA112" s="36"/>
      <c r="AB112" s="34"/>
      <c r="AC112" s="36"/>
      <c r="AD112" s="36"/>
      <c r="AE112" s="36"/>
      <c r="AF112" s="36"/>
      <c r="AG112" s="305"/>
      <c r="AH112" s="36"/>
    </row>
    <row r="113" spans="1:34" x14ac:dyDescent="0.2">
      <c r="A113" s="88"/>
      <c r="B113" s="36"/>
      <c r="C113" s="34"/>
      <c r="D113" s="35"/>
      <c r="E113" s="35"/>
      <c r="F113" s="35"/>
      <c r="G113" s="36"/>
      <c r="H113" s="36"/>
      <c r="I113" s="36"/>
      <c r="J113" s="36"/>
      <c r="K113" s="36"/>
      <c r="L113" s="36"/>
      <c r="M113" s="36"/>
      <c r="N113" s="36"/>
      <c r="O113" s="36"/>
      <c r="P113" s="36"/>
      <c r="Q113" s="36"/>
      <c r="R113" s="36"/>
      <c r="S113" s="36"/>
      <c r="T113" s="36"/>
      <c r="U113" s="36"/>
      <c r="V113" s="36"/>
      <c r="W113" s="36"/>
      <c r="X113" s="36"/>
      <c r="Y113" s="34"/>
      <c r="Z113" s="36"/>
      <c r="AA113" s="36"/>
      <c r="AB113" s="34"/>
      <c r="AC113" s="36"/>
      <c r="AD113" s="36"/>
      <c r="AE113" s="36"/>
      <c r="AF113" s="36"/>
      <c r="AG113" s="305"/>
      <c r="AH113" s="36"/>
    </row>
    <row r="114" spans="1:34" x14ac:dyDescent="0.2">
      <c r="A114" s="88"/>
      <c r="B114" s="36"/>
      <c r="C114" s="34"/>
      <c r="D114" s="35"/>
      <c r="E114" s="35"/>
      <c r="F114" s="35"/>
      <c r="G114" s="36"/>
      <c r="H114" s="36"/>
      <c r="I114" s="36"/>
      <c r="J114" s="36"/>
      <c r="K114" s="36"/>
      <c r="L114" s="36"/>
      <c r="M114" s="36"/>
      <c r="N114" s="36"/>
      <c r="O114" s="36"/>
      <c r="P114" s="36"/>
      <c r="Q114" s="36"/>
      <c r="R114" s="36"/>
      <c r="S114" s="36"/>
      <c r="T114" s="36"/>
      <c r="U114" s="36"/>
      <c r="V114" s="36"/>
      <c r="W114" s="36"/>
      <c r="X114" s="36"/>
      <c r="Y114" s="34"/>
      <c r="Z114" s="36"/>
      <c r="AA114" s="36"/>
      <c r="AB114" s="34"/>
      <c r="AC114" s="36"/>
      <c r="AD114" s="36"/>
      <c r="AE114" s="36"/>
      <c r="AF114" s="36"/>
      <c r="AG114" s="305"/>
      <c r="AH114" s="36"/>
    </row>
    <row r="115" spans="1:34" x14ac:dyDescent="0.2">
      <c r="A115" s="88"/>
      <c r="B115" s="36"/>
      <c r="C115" s="34"/>
      <c r="D115" s="35"/>
      <c r="E115" s="35"/>
      <c r="F115" s="35"/>
      <c r="G115" s="36"/>
      <c r="H115" s="36"/>
      <c r="I115" s="36"/>
      <c r="J115" s="36"/>
      <c r="K115" s="36"/>
      <c r="L115" s="36"/>
      <c r="M115" s="36"/>
      <c r="N115" s="36"/>
      <c r="O115" s="36"/>
      <c r="P115" s="36"/>
      <c r="Q115" s="36"/>
      <c r="R115" s="36"/>
      <c r="S115" s="36"/>
      <c r="T115" s="36"/>
      <c r="U115" s="36"/>
      <c r="V115" s="36"/>
      <c r="W115" s="36"/>
      <c r="X115" s="36"/>
      <c r="Y115" s="34"/>
      <c r="Z115" s="36"/>
      <c r="AA115" s="36"/>
      <c r="AB115" s="34"/>
      <c r="AC115" s="36"/>
      <c r="AD115" s="36"/>
      <c r="AE115" s="36"/>
      <c r="AF115" s="36"/>
      <c r="AG115" s="305"/>
      <c r="AH115" s="36"/>
    </row>
    <row r="116" spans="1:34" x14ac:dyDescent="0.2">
      <c r="A116" s="88"/>
      <c r="B116" s="36"/>
      <c r="C116" s="34"/>
      <c r="D116" s="35"/>
      <c r="E116" s="35"/>
      <c r="F116" s="35"/>
      <c r="G116" s="36"/>
      <c r="H116" s="36"/>
      <c r="I116" s="36"/>
      <c r="J116" s="36"/>
      <c r="K116" s="36"/>
      <c r="L116" s="36"/>
      <c r="M116" s="36"/>
      <c r="N116" s="36"/>
      <c r="O116" s="36"/>
      <c r="P116" s="36"/>
      <c r="Q116" s="36"/>
      <c r="R116" s="36"/>
      <c r="S116" s="36"/>
      <c r="T116" s="36"/>
      <c r="U116" s="36"/>
      <c r="V116" s="36"/>
      <c r="W116" s="36"/>
      <c r="X116" s="36"/>
      <c r="Y116" s="34"/>
      <c r="Z116" s="36"/>
      <c r="AA116" s="36"/>
      <c r="AB116" s="34"/>
      <c r="AC116" s="36"/>
      <c r="AD116" s="36"/>
      <c r="AE116" s="36"/>
      <c r="AF116" s="36"/>
      <c r="AG116" s="305"/>
      <c r="AH116" s="36"/>
    </row>
    <row r="117" spans="1:34" x14ac:dyDescent="0.2">
      <c r="A117" s="88"/>
      <c r="B117" s="36"/>
      <c r="C117" s="34"/>
      <c r="D117" s="35"/>
      <c r="E117" s="35"/>
      <c r="F117" s="35"/>
      <c r="G117" s="36"/>
      <c r="H117" s="36"/>
      <c r="I117" s="36"/>
      <c r="J117" s="36"/>
      <c r="K117" s="36"/>
      <c r="L117" s="36"/>
      <c r="M117" s="36"/>
      <c r="N117" s="36"/>
      <c r="O117" s="36"/>
      <c r="P117" s="36"/>
      <c r="Q117" s="36"/>
      <c r="R117" s="36"/>
      <c r="S117" s="36"/>
      <c r="T117" s="36"/>
      <c r="U117" s="36"/>
      <c r="V117" s="36"/>
      <c r="W117" s="36"/>
      <c r="X117" s="36"/>
      <c r="Y117" s="34"/>
      <c r="Z117" s="36"/>
      <c r="AA117" s="36"/>
      <c r="AB117" s="34"/>
      <c r="AC117" s="36"/>
      <c r="AD117" s="36"/>
      <c r="AE117" s="36"/>
      <c r="AF117" s="36"/>
      <c r="AG117" s="305"/>
      <c r="AH117" s="36"/>
    </row>
    <row r="118" spans="1:34" x14ac:dyDescent="0.2">
      <c r="A118" s="88"/>
      <c r="B118" s="36"/>
      <c r="C118" s="34"/>
      <c r="D118" s="35"/>
      <c r="E118" s="35"/>
      <c r="F118" s="35"/>
      <c r="G118" s="36"/>
      <c r="H118" s="36"/>
      <c r="I118" s="36"/>
      <c r="J118" s="36"/>
      <c r="K118" s="36"/>
      <c r="L118" s="36"/>
      <c r="M118" s="36"/>
      <c r="N118" s="36"/>
      <c r="O118" s="36"/>
      <c r="P118" s="36"/>
      <c r="Q118" s="36"/>
      <c r="R118" s="36"/>
      <c r="S118" s="36"/>
      <c r="T118" s="36"/>
      <c r="U118" s="36"/>
      <c r="V118" s="36"/>
      <c r="W118" s="36"/>
      <c r="X118" s="36"/>
      <c r="Y118" s="34"/>
      <c r="Z118" s="36"/>
      <c r="AA118" s="36"/>
      <c r="AB118" s="34"/>
      <c r="AC118" s="36"/>
      <c r="AD118" s="36"/>
      <c r="AE118" s="36"/>
      <c r="AF118" s="36"/>
      <c r="AG118" s="305"/>
      <c r="AH118" s="36"/>
    </row>
    <row r="119" spans="1:34" x14ac:dyDescent="0.2">
      <c r="A119" s="88"/>
      <c r="B119" s="36"/>
      <c r="C119" s="34"/>
      <c r="D119" s="35"/>
      <c r="E119" s="35"/>
      <c r="F119" s="35"/>
      <c r="G119" s="36"/>
      <c r="H119" s="36"/>
      <c r="I119" s="36"/>
      <c r="J119" s="36"/>
      <c r="K119" s="36"/>
      <c r="L119" s="36"/>
      <c r="M119" s="36"/>
      <c r="N119" s="36"/>
      <c r="O119" s="36"/>
      <c r="P119" s="36"/>
      <c r="Q119" s="36"/>
      <c r="R119" s="36"/>
      <c r="S119" s="36"/>
      <c r="T119" s="36"/>
      <c r="U119" s="36"/>
      <c r="V119" s="36"/>
      <c r="W119" s="36"/>
      <c r="X119" s="36"/>
      <c r="Y119" s="34"/>
      <c r="Z119" s="36"/>
      <c r="AA119" s="36"/>
      <c r="AB119" s="34"/>
      <c r="AC119" s="36"/>
      <c r="AD119" s="36"/>
      <c r="AE119" s="36"/>
      <c r="AF119" s="36"/>
      <c r="AG119" s="305"/>
      <c r="AH119" s="36"/>
    </row>
    <row r="120" spans="1:34" x14ac:dyDescent="0.2">
      <c r="A120" s="88"/>
      <c r="B120" s="36"/>
      <c r="C120" s="34"/>
      <c r="D120" s="35"/>
      <c r="E120" s="35"/>
      <c r="F120" s="35"/>
      <c r="G120" s="36"/>
      <c r="H120" s="36"/>
      <c r="I120" s="36"/>
      <c r="J120" s="36"/>
      <c r="K120" s="36"/>
      <c r="L120" s="36"/>
      <c r="M120" s="36"/>
      <c r="N120" s="36"/>
      <c r="O120" s="36"/>
      <c r="P120" s="36"/>
      <c r="Q120" s="36"/>
      <c r="R120" s="36"/>
      <c r="S120" s="36"/>
      <c r="T120" s="36"/>
      <c r="U120" s="36"/>
      <c r="V120" s="36"/>
      <c r="W120" s="36"/>
      <c r="X120" s="36"/>
      <c r="Y120" s="34"/>
      <c r="Z120" s="36"/>
      <c r="AA120" s="36"/>
      <c r="AB120" s="34"/>
      <c r="AC120" s="36"/>
      <c r="AD120" s="36"/>
      <c r="AE120" s="36"/>
      <c r="AF120" s="36"/>
      <c r="AG120" s="305"/>
      <c r="AH120" s="36"/>
    </row>
    <row r="121" spans="1:34" x14ac:dyDescent="0.2">
      <c r="A121" s="88"/>
      <c r="B121" s="36"/>
      <c r="C121" s="34"/>
      <c r="D121" s="35"/>
      <c r="E121" s="35"/>
      <c r="F121" s="35"/>
      <c r="G121" s="36"/>
      <c r="H121" s="36"/>
      <c r="I121" s="36"/>
      <c r="J121" s="36"/>
      <c r="K121" s="36"/>
      <c r="L121" s="36"/>
      <c r="M121" s="36"/>
      <c r="N121" s="36"/>
      <c r="O121" s="36"/>
      <c r="P121" s="36"/>
      <c r="Q121" s="36"/>
      <c r="R121" s="36"/>
      <c r="S121" s="36"/>
      <c r="T121" s="36"/>
      <c r="U121" s="36"/>
      <c r="V121" s="36"/>
      <c r="W121" s="36"/>
      <c r="X121" s="36"/>
      <c r="Y121" s="34"/>
      <c r="Z121" s="36"/>
      <c r="AA121" s="36"/>
      <c r="AB121" s="34"/>
      <c r="AC121" s="36"/>
      <c r="AD121" s="36"/>
      <c r="AE121" s="36"/>
      <c r="AF121" s="36"/>
      <c r="AG121" s="305"/>
      <c r="AH121" s="36"/>
    </row>
    <row r="122" spans="1:34" x14ac:dyDescent="0.2">
      <c r="A122" s="88"/>
      <c r="B122" s="36"/>
      <c r="C122" s="34"/>
      <c r="D122" s="35"/>
      <c r="E122" s="35"/>
      <c r="F122" s="35"/>
      <c r="G122" s="36"/>
      <c r="H122" s="36"/>
      <c r="I122" s="36"/>
      <c r="J122" s="36"/>
      <c r="K122" s="36"/>
      <c r="L122" s="36"/>
      <c r="M122" s="36"/>
      <c r="N122" s="36"/>
      <c r="O122" s="36"/>
      <c r="P122" s="36"/>
      <c r="Q122" s="36"/>
      <c r="R122" s="36"/>
      <c r="S122" s="36"/>
      <c r="T122" s="36"/>
      <c r="U122" s="36"/>
      <c r="V122" s="36"/>
      <c r="W122" s="36"/>
      <c r="X122" s="36"/>
      <c r="Y122" s="34"/>
      <c r="Z122" s="36"/>
      <c r="AA122" s="36"/>
      <c r="AB122" s="34"/>
      <c r="AC122" s="36"/>
      <c r="AD122" s="36"/>
      <c r="AE122" s="36"/>
      <c r="AF122" s="36"/>
      <c r="AG122" s="305"/>
      <c r="AH122" s="36"/>
    </row>
    <row r="123" spans="1:34" x14ac:dyDescent="0.2">
      <c r="A123" s="88"/>
      <c r="B123" s="36"/>
      <c r="C123" s="34"/>
      <c r="D123" s="35"/>
      <c r="E123" s="35"/>
      <c r="F123" s="35"/>
      <c r="G123" s="36"/>
      <c r="H123" s="36"/>
      <c r="I123" s="36"/>
      <c r="J123" s="36"/>
      <c r="K123" s="36"/>
      <c r="L123" s="36"/>
      <c r="M123" s="36"/>
      <c r="N123" s="36"/>
      <c r="O123" s="36"/>
      <c r="P123" s="36"/>
      <c r="Q123" s="36"/>
      <c r="R123" s="36"/>
      <c r="S123" s="36"/>
      <c r="T123" s="36"/>
      <c r="U123" s="36"/>
      <c r="V123" s="36"/>
      <c r="W123" s="36"/>
      <c r="X123" s="36"/>
      <c r="Y123" s="34"/>
      <c r="Z123" s="36"/>
      <c r="AA123" s="36"/>
      <c r="AB123" s="34"/>
      <c r="AC123" s="36"/>
      <c r="AD123" s="36"/>
      <c r="AE123" s="36"/>
      <c r="AF123" s="36"/>
      <c r="AG123" s="305"/>
      <c r="AH123" s="36"/>
    </row>
    <row r="124" spans="1:34" x14ac:dyDescent="0.2">
      <c r="A124" s="88"/>
      <c r="B124" s="36"/>
      <c r="C124" s="34"/>
      <c r="D124" s="35"/>
      <c r="E124" s="35"/>
      <c r="F124" s="35"/>
      <c r="G124" s="36"/>
      <c r="H124" s="36"/>
      <c r="I124" s="36"/>
      <c r="J124" s="36"/>
      <c r="K124" s="36"/>
      <c r="L124" s="36"/>
      <c r="M124" s="36"/>
      <c r="N124" s="36"/>
      <c r="O124" s="36"/>
      <c r="P124" s="36"/>
      <c r="Q124" s="36"/>
      <c r="R124" s="36"/>
      <c r="S124" s="36"/>
      <c r="T124" s="36"/>
      <c r="U124" s="36"/>
      <c r="V124" s="36"/>
      <c r="W124" s="36"/>
      <c r="X124" s="36"/>
      <c r="Y124" s="34"/>
      <c r="Z124" s="36"/>
      <c r="AA124" s="36"/>
      <c r="AB124" s="34"/>
      <c r="AC124" s="36"/>
      <c r="AD124" s="36"/>
      <c r="AE124" s="36"/>
      <c r="AF124" s="36"/>
      <c r="AG124" s="305"/>
      <c r="AH124" s="36"/>
    </row>
    <row r="125" spans="1:34" x14ac:dyDescent="0.2">
      <c r="A125" s="88"/>
      <c r="B125" s="36"/>
      <c r="C125" s="34"/>
      <c r="D125" s="35"/>
      <c r="E125" s="35"/>
      <c r="F125" s="35"/>
      <c r="G125" s="36"/>
      <c r="H125" s="36"/>
      <c r="I125" s="36"/>
      <c r="J125" s="36"/>
      <c r="K125" s="36"/>
      <c r="L125" s="36"/>
      <c r="M125" s="36"/>
      <c r="N125" s="36"/>
      <c r="O125" s="36"/>
      <c r="P125" s="36"/>
      <c r="Q125" s="36"/>
      <c r="R125" s="36"/>
      <c r="S125" s="36"/>
      <c r="T125" s="36"/>
      <c r="U125" s="36"/>
      <c r="V125" s="36"/>
      <c r="W125" s="36"/>
      <c r="X125" s="36"/>
      <c r="Y125" s="34"/>
      <c r="Z125" s="36"/>
      <c r="AA125" s="36"/>
      <c r="AB125" s="34"/>
      <c r="AC125" s="36"/>
      <c r="AD125" s="36"/>
      <c r="AE125" s="36"/>
      <c r="AF125" s="36"/>
      <c r="AG125" s="305"/>
      <c r="AH125" s="36"/>
    </row>
    <row r="126" spans="1:34" x14ac:dyDescent="0.2">
      <c r="A126" s="88"/>
      <c r="B126" s="36"/>
      <c r="C126" s="34"/>
      <c r="D126" s="35"/>
      <c r="E126" s="35"/>
      <c r="F126" s="35"/>
      <c r="G126" s="36"/>
      <c r="H126" s="36"/>
      <c r="I126" s="36"/>
      <c r="J126" s="36"/>
      <c r="K126" s="36"/>
      <c r="L126" s="36"/>
      <c r="M126" s="36"/>
      <c r="N126" s="36"/>
      <c r="O126" s="36"/>
      <c r="P126" s="36"/>
      <c r="Q126" s="36"/>
      <c r="R126" s="36"/>
      <c r="S126" s="36"/>
      <c r="T126" s="36"/>
      <c r="U126" s="36"/>
      <c r="V126" s="36"/>
      <c r="W126" s="36"/>
      <c r="X126" s="36"/>
      <c r="Y126" s="34"/>
      <c r="Z126" s="36"/>
      <c r="AA126" s="36"/>
      <c r="AB126" s="34"/>
      <c r="AC126" s="36"/>
      <c r="AD126" s="36"/>
      <c r="AE126" s="36"/>
      <c r="AF126" s="36"/>
      <c r="AG126" s="305"/>
      <c r="AH126" s="36"/>
    </row>
    <row r="127" spans="1:34" x14ac:dyDescent="0.2">
      <c r="A127" s="88"/>
      <c r="B127" s="36"/>
      <c r="C127" s="34"/>
      <c r="D127" s="35"/>
      <c r="E127" s="35"/>
      <c r="F127" s="35"/>
      <c r="G127" s="36"/>
      <c r="H127" s="36"/>
      <c r="I127" s="36"/>
      <c r="J127" s="36"/>
      <c r="K127" s="36"/>
      <c r="L127" s="36"/>
      <c r="M127" s="36"/>
      <c r="N127" s="36"/>
      <c r="O127" s="36"/>
      <c r="P127" s="36"/>
      <c r="Q127" s="36"/>
      <c r="R127" s="36"/>
      <c r="S127" s="36"/>
      <c r="T127" s="36"/>
      <c r="U127" s="36"/>
      <c r="V127" s="36"/>
      <c r="W127" s="36"/>
      <c r="X127" s="36"/>
      <c r="Y127" s="34"/>
      <c r="Z127" s="36"/>
      <c r="AA127" s="36"/>
      <c r="AB127" s="34"/>
      <c r="AC127" s="36"/>
      <c r="AD127" s="36"/>
      <c r="AE127" s="36"/>
      <c r="AF127" s="36"/>
      <c r="AG127" s="305"/>
      <c r="AH127" s="36"/>
    </row>
    <row r="128" spans="1:34" x14ac:dyDescent="0.2">
      <c r="A128" s="88"/>
      <c r="B128" s="36"/>
      <c r="C128" s="34"/>
      <c r="D128" s="35"/>
      <c r="E128" s="35"/>
      <c r="F128" s="35"/>
      <c r="G128" s="36"/>
      <c r="H128" s="36"/>
      <c r="I128" s="36"/>
      <c r="J128" s="36"/>
      <c r="K128" s="36"/>
      <c r="L128" s="36"/>
      <c r="M128" s="36"/>
      <c r="N128" s="36"/>
      <c r="O128" s="36"/>
      <c r="P128" s="36"/>
      <c r="Q128" s="36"/>
      <c r="R128" s="36"/>
      <c r="S128" s="36"/>
      <c r="T128" s="36"/>
      <c r="U128" s="36"/>
      <c r="V128" s="36"/>
      <c r="W128" s="36"/>
      <c r="X128" s="36"/>
      <c r="Y128" s="34"/>
      <c r="Z128" s="36"/>
      <c r="AA128" s="36"/>
      <c r="AB128" s="34"/>
      <c r="AC128" s="36"/>
      <c r="AD128" s="36"/>
      <c r="AE128" s="36"/>
      <c r="AF128" s="36"/>
      <c r="AG128" s="305"/>
      <c r="AH128" s="36"/>
    </row>
    <row r="129" spans="1:34" x14ac:dyDescent="0.2">
      <c r="A129" s="88"/>
      <c r="B129" s="36"/>
      <c r="C129" s="34"/>
      <c r="D129" s="35"/>
      <c r="E129" s="35"/>
      <c r="F129" s="35"/>
      <c r="G129" s="36"/>
      <c r="H129" s="36"/>
      <c r="I129" s="36"/>
      <c r="J129" s="36"/>
      <c r="K129" s="36"/>
      <c r="L129" s="36"/>
      <c r="M129" s="36"/>
      <c r="N129" s="36"/>
      <c r="O129" s="36"/>
      <c r="P129" s="36"/>
      <c r="Q129" s="36"/>
      <c r="R129" s="36"/>
      <c r="S129" s="36"/>
      <c r="T129" s="36"/>
      <c r="U129" s="36"/>
      <c r="V129" s="36"/>
      <c r="W129" s="36"/>
      <c r="X129" s="36"/>
      <c r="Y129" s="34"/>
      <c r="Z129" s="36"/>
      <c r="AA129" s="36"/>
      <c r="AB129" s="34"/>
      <c r="AC129" s="36"/>
      <c r="AD129" s="36"/>
      <c r="AE129" s="36"/>
      <c r="AF129" s="36"/>
      <c r="AG129" s="305"/>
      <c r="AH129" s="36"/>
    </row>
    <row r="130" spans="1:34" x14ac:dyDescent="0.2">
      <c r="A130" s="88"/>
      <c r="B130" s="36"/>
      <c r="C130" s="34"/>
      <c r="D130" s="35"/>
      <c r="E130" s="35"/>
      <c r="F130" s="35"/>
      <c r="G130" s="36"/>
      <c r="H130" s="36"/>
      <c r="I130" s="36"/>
      <c r="J130" s="36"/>
      <c r="K130" s="36"/>
      <c r="L130" s="36"/>
      <c r="M130" s="36"/>
      <c r="N130" s="36"/>
      <c r="O130" s="36"/>
      <c r="P130" s="36"/>
      <c r="Q130" s="36"/>
      <c r="R130" s="36"/>
      <c r="S130" s="36"/>
      <c r="T130" s="36"/>
      <c r="U130" s="36"/>
      <c r="V130" s="36"/>
      <c r="W130" s="36"/>
      <c r="X130" s="36"/>
      <c r="Y130" s="34"/>
      <c r="Z130" s="36"/>
      <c r="AA130" s="36"/>
      <c r="AB130" s="34"/>
      <c r="AC130" s="36"/>
      <c r="AD130" s="36"/>
      <c r="AE130" s="36"/>
      <c r="AF130" s="36"/>
      <c r="AG130" s="305"/>
      <c r="AH130" s="36"/>
    </row>
    <row r="131" spans="1:34" x14ac:dyDescent="0.2">
      <c r="A131" s="88"/>
      <c r="B131" s="36"/>
      <c r="C131" s="34"/>
      <c r="D131" s="35"/>
      <c r="E131" s="35"/>
      <c r="F131" s="35"/>
      <c r="G131" s="36"/>
      <c r="H131" s="36"/>
      <c r="I131" s="36"/>
      <c r="J131" s="36"/>
      <c r="K131" s="36"/>
      <c r="L131" s="36"/>
      <c r="M131" s="36"/>
      <c r="N131" s="36"/>
      <c r="O131" s="36"/>
      <c r="P131" s="36"/>
      <c r="Q131" s="36"/>
      <c r="R131" s="36"/>
      <c r="S131" s="36"/>
      <c r="T131" s="36"/>
      <c r="U131" s="36"/>
      <c r="V131" s="36"/>
      <c r="W131" s="36"/>
      <c r="X131" s="36"/>
      <c r="Y131" s="34"/>
      <c r="Z131" s="36"/>
      <c r="AA131" s="36"/>
      <c r="AB131" s="34"/>
      <c r="AC131" s="36"/>
      <c r="AD131" s="36"/>
      <c r="AE131" s="36"/>
      <c r="AF131" s="36"/>
      <c r="AG131" s="305"/>
      <c r="AH131" s="36"/>
    </row>
    <row r="132" spans="1:34" x14ac:dyDescent="0.2">
      <c r="A132" s="88"/>
      <c r="B132" s="36"/>
      <c r="C132" s="34"/>
      <c r="D132" s="35"/>
      <c r="E132" s="35"/>
      <c r="F132" s="35"/>
      <c r="G132" s="36"/>
      <c r="H132" s="36"/>
      <c r="I132" s="36"/>
      <c r="J132" s="36"/>
      <c r="K132" s="36"/>
      <c r="L132" s="36"/>
      <c r="M132" s="36"/>
      <c r="N132" s="36"/>
      <c r="O132" s="36"/>
      <c r="P132" s="36"/>
      <c r="Q132" s="36"/>
      <c r="R132" s="36"/>
      <c r="S132" s="36"/>
      <c r="T132" s="36"/>
      <c r="U132" s="36"/>
      <c r="V132" s="36"/>
      <c r="W132" s="36"/>
      <c r="X132" s="36"/>
      <c r="Y132" s="34"/>
      <c r="Z132" s="36"/>
      <c r="AA132" s="36"/>
      <c r="AB132" s="34"/>
      <c r="AC132" s="36"/>
      <c r="AD132" s="36"/>
      <c r="AE132" s="36"/>
      <c r="AF132" s="36"/>
      <c r="AG132" s="305"/>
      <c r="AH132" s="36"/>
    </row>
    <row r="133" spans="1:34" x14ac:dyDescent="0.2">
      <c r="A133" s="88"/>
      <c r="B133" s="36"/>
      <c r="C133" s="34"/>
      <c r="D133" s="35"/>
      <c r="E133" s="35"/>
      <c r="F133" s="35"/>
      <c r="G133" s="36"/>
      <c r="H133" s="36"/>
      <c r="I133" s="36"/>
      <c r="J133" s="36"/>
      <c r="K133" s="36"/>
      <c r="L133" s="36"/>
      <c r="M133" s="36"/>
      <c r="N133" s="36"/>
      <c r="O133" s="36"/>
      <c r="P133" s="36"/>
      <c r="Q133" s="36"/>
      <c r="R133" s="36"/>
      <c r="S133" s="36"/>
      <c r="T133" s="36"/>
      <c r="U133" s="36"/>
      <c r="V133" s="36"/>
      <c r="W133" s="36"/>
      <c r="X133" s="36"/>
      <c r="Y133" s="34"/>
      <c r="Z133" s="36"/>
      <c r="AA133" s="36"/>
      <c r="AB133" s="34"/>
      <c r="AC133" s="36"/>
      <c r="AD133" s="36"/>
      <c r="AE133" s="36"/>
      <c r="AF133" s="36"/>
      <c r="AG133" s="305"/>
      <c r="AH133" s="36"/>
    </row>
    <row r="134" spans="1:34" x14ac:dyDescent="0.2">
      <c r="A134" s="88"/>
      <c r="B134" s="36"/>
      <c r="C134" s="34"/>
      <c r="D134" s="35"/>
      <c r="E134" s="35"/>
      <c r="F134" s="35"/>
      <c r="G134" s="36"/>
      <c r="H134" s="36"/>
      <c r="I134" s="36"/>
      <c r="J134" s="36"/>
      <c r="K134" s="36"/>
      <c r="L134" s="36"/>
      <c r="M134" s="36"/>
      <c r="N134" s="36"/>
      <c r="O134" s="36"/>
      <c r="P134" s="36"/>
      <c r="Q134" s="36"/>
      <c r="R134" s="36"/>
      <c r="S134" s="36"/>
      <c r="T134" s="36"/>
      <c r="U134" s="36"/>
      <c r="V134" s="36"/>
      <c r="W134" s="36"/>
      <c r="X134" s="36"/>
      <c r="Y134" s="34"/>
      <c r="Z134" s="36"/>
      <c r="AA134" s="36"/>
      <c r="AB134" s="34"/>
      <c r="AC134" s="36"/>
      <c r="AD134" s="36"/>
      <c r="AE134" s="36"/>
      <c r="AF134" s="36"/>
      <c r="AG134" s="305"/>
      <c r="AH134" s="36"/>
    </row>
    <row r="135" spans="1:34" x14ac:dyDescent="0.2">
      <c r="A135" s="88"/>
      <c r="B135" s="36"/>
      <c r="C135" s="34"/>
      <c r="D135" s="35"/>
      <c r="E135" s="35"/>
      <c r="F135" s="35"/>
      <c r="G135" s="36"/>
      <c r="H135" s="36"/>
      <c r="I135" s="36"/>
      <c r="J135" s="36"/>
      <c r="K135" s="36"/>
      <c r="L135" s="36"/>
      <c r="M135" s="36"/>
      <c r="N135" s="36"/>
      <c r="O135" s="36"/>
      <c r="P135" s="36"/>
      <c r="Q135" s="36"/>
      <c r="R135" s="36"/>
      <c r="S135" s="36"/>
      <c r="T135" s="36"/>
      <c r="U135" s="36"/>
      <c r="V135" s="36"/>
      <c r="W135" s="36"/>
      <c r="X135" s="36"/>
      <c r="Y135" s="34"/>
      <c r="Z135" s="36"/>
      <c r="AA135" s="36"/>
      <c r="AB135" s="34"/>
      <c r="AC135" s="36"/>
      <c r="AD135" s="36"/>
      <c r="AE135" s="36"/>
      <c r="AF135" s="36"/>
      <c r="AG135" s="305"/>
      <c r="AH135" s="36"/>
    </row>
    <row r="136" spans="1:34" x14ac:dyDescent="0.2">
      <c r="A136" s="88"/>
      <c r="B136" s="36"/>
      <c r="C136" s="34"/>
      <c r="D136" s="35"/>
      <c r="E136" s="35"/>
      <c r="F136" s="35"/>
      <c r="G136" s="36"/>
      <c r="H136" s="36"/>
      <c r="I136" s="36"/>
      <c r="J136" s="36"/>
      <c r="K136" s="36"/>
      <c r="L136" s="36"/>
      <c r="M136" s="36"/>
      <c r="N136" s="36"/>
      <c r="O136" s="36"/>
      <c r="P136" s="36"/>
      <c r="Q136" s="36"/>
      <c r="R136" s="36"/>
      <c r="S136" s="36"/>
      <c r="T136" s="36"/>
      <c r="U136" s="36"/>
      <c r="V136" s="36"/>
      <c r="W136" s="36"/>
      <c r="X136" s="36"/>
      <c r="Y136" s="34"/>
      <c r="Z136" s="36"/>
      <c r="AA136" s="36"/>
      <c r="AB136" s="34"/>
      <c r="AC136" s="36"/>
      <c r="AD136" s="36"/>
      <c r="AE136" s="36"/>
      <c r="AF136" s="36"/>
      <c r="AG136" s="305"/>
      <c r="AH136" s="36"/>
    </row>
    <row r="137" spans="1:34" x14ac:dyDescent="0.2">
      <c r="A137" s="88"/>
      <c r="B137" s="36"/>
      <c r="C137" s="34"/>
      <c r="D137" s="35"/>
      <c r="E137" s="35"/>
      <c r="F137" s="35"/>
      <c r="G137" s="36"/>
      <c r="H137" s="36"/>
      <c r="I137" s="36"/>
      <c r="J137" s="36"/>
      <c r="K137" s="36"/>
      <c r="L137" s="36"/>
      <c r="M137" s="36"/>
      <c r="N137" s="36"/>
      <c r="O137" s="36"/>
      <c r="P137" s="36"/>
      <c r="Q137" s="36"/>
      <c r="R137" s="36"/>
      <c r="S137" s="36"/>
      <c r="T137" s="36"/>
      <c r="U137" s="36"/>
      <c r="V137" s="36"/>
      <c r="W137" s="36"/>
      <c r="X137" s="36"/>
      <c r="Y137" s="34"/>
      <c r="Z137" s="36"/>
      <c r="AA137" s="36"/>
      <c r="AB137" s="34"/>
      <c r="AC137" s="36"/>
      <c r="AD137" s="36"/>
      <c r="AE137" s="36"/>
      <c r="AF137" s="36"/>
      <c r="AG137" s="305"/>
      <c r="AH137" s="36"/>
    </row>
    <row r="138" spans="1:34" x14ac:dyDescent="0.2">
      <c r="A138" s="88"/>
      <c r="B138" s="36"/>
      <c r="C138" s="34"/>
      <c r="D138" s="35"/>
      <c r="E138" s="35"/>
      <c r="F138" s="35"/>
      <c r="G138" s="36"/>
      <c r="H138" s="36"/>
      <c r="I138" s="36"/>
      <c r="J138" s="36"/>
      <c r="K138" s="36"/>
      <c r="L138" s="36"/>
      <c r="M138" s="36"/>
      <c r="N138" s="36"/>
      <c r="O138" s="36"/>
      <c r="P138" s="36"/>
      <c r="Q138" s="36"/>
      <c r="R138" s="36"/>
      <c r="S138" s="36"/>
      <c r="T138" s="36"/>
      <c r="U138" s="36"/>
      <c r="V138" s="36"/>
      <c r="W138" s="36"/>
      <c r="X138" s="36"/>
      <c r="Y138" s="34"/>
      <c r="Z138" s="36"/>
      <c r="AA138" s="36"/>
      <c r="AB138" s="34"/>
      <c r="AC138" s="36"/>
      <c r="AD138" s="36"/>
      <c r="AE138" s="36"/>
      <c r="AF138" s="36"/>
      <c r="AG138" s="305"/>
      <c r="AH138" s="36"/>
    </row>
    <row r="139" spans="1:34" x14ac:dyDescent="0.2">
      <c r="A139" s="88"/>
      <c r="B139" s="36"/>
      <c r="C139" s="34"/>
      <c r="D139" s="35"/>
      <c r="E139" s="35"/>
      <c r="F139" s="35"/>
      <c r="G139" s="36"/>
      <c r="H139" s="36"/>
      <c r="I139" s="36"/>
      <c r="J139" s="36"/>
      <c r="K139" s="36"/>
      <c r="L139" s="36"/>
      <c r="M139" s="36"/>
      <c r="N139" s="36"/>
      <c r="O139" s="36"/>
      <c r="P139" s="36"/>
      <c r="Q139" s="36"/>
      <c r="R139" s="36"/>
      <c r="S139" s="36"/>
      <c r="T139" s="36"/>
      <c r="U139" s="36"/>
      <c r="V139" s="36"/>
      <c r="W139" s="36"/>
      <c r="X139" s="36"/>
      <c r="Y139" s="34"/>
      <c r="Z139" s="36"/>
      <c r="AA139" s="36"/>
      <c r="AB139" s="34"/>
      <c r="AC139" s="36"/>
      <c r="AD139" s="36"/>
      <c r="AE139" s="36"/>
      <c r="AF139" s="36"/>
      <c r="AG139" s="305"/>
      <c r="AH139" s="36"/>
    </row>
    <row r="140" spans="1:34" x14ac:dyDescent="0.2">
      <c r="A140" s="88"/>
      <c r="B140" s="36"/>
      <c r="C140" s="34"/>
      <c r="D140" s="35"/>
      <c r="E140" s="35"/>
      <c r="F140" s="35"/>
      <c r="G140" s="36"/>
      <c r="H140" s="36"/>
      <c r="I140" s="36"/>
      <c r="J140" s="36"/>
      <c r="K140" s="36"/>
      <c r="L140" s="36"/>
      <c r="M140" s="36"/>
      <c r="N140" s="36"/>
      <c r="O140" s="36"/>
      <c r="P140" s="36"/>
      <c r="Q140" s="36"/>
      <c r="R140" s="36"/>
      <c r="S140" s="36"/>
      <c r="T140" s="36"/>
      <c r="U140" s="36"/>
      <c r="V140" s="36"/>
      <c r="W140" s="36"/>
      <c r="X140" s="36"/>
      <c r="Y140" s="34"/>
      <c r="Z140" s="36"/>
      <c r="AA140" s="36"/>
      <c r="AB140" s="34"/>
      <c r="AC140" s="36"/>
      <c r="AD140" s="36"/>
      <c r="AE140" s="36"/>
      <c r="AF140" s="36"/>
      <c r="AG140" s="305"/>
      <c r="AH140" s="36"/>
    </row>
    <row r="141" spans="1:34" x14ac:dyDescent="0.2">
      <c r="A141" s="88"/>
      <c r="B141" s="36"/>
      <c r="C141" s="34"/>
      <c r="D141" s="35"/>
      <c r="E141" s="35"/>
      <c r="F141" s="35"/>
      <c r="G141" s="36"/>
      <c r="H141" s="36"/>
      <c r="I141" s="36"/>
      <c r="J141" s="36"/>
      <c r="K141" s="36"/>
      <c r="L141" s="36"/>
      <c r="M141" s="36"/>
      <c r="N141" s="36"/>
      <c r="O141" s="36"/>
      <c r="P141" s="36"/>
      <c r="Q141" s="36"/>
      <c r="R141" s="36"/>
      <c r="S141" s="36"/>
      <c r="T141" s="36"/>
      <c r="U141" s="36"/>
      <c r="V141" s="36"/>
      <c r="W141" s="36"/>
      <c r="X141" s="36"/>
      <c r="Y141" s="34"/>
      <c r="Z141" s="36"/>
      <c r="AA141" s="36"/>
      <c r="AB141" s="34"/>
      <c r="AC141" s="36"/>
      <c r="AD141" s="36"/>
      <c r="AE141" s="36"/>
      <c r="AF141" s="36"/>
      <c r="AG141" s="305"/>
      <c r="AH141" s="36"/>
    </row>
    <row r="142" spans="1:34" x14ac:dyDescent="0.2">
      <c r="A142" s="88"/>
      <c r="B142" s="36"/>
      <c r="C142" s="34"/>
      <c r="D142" s="35"/>
      <c r="E142" s="35"/>
      <c r="F142" s="35"/>
      <c r="G142" s="36"/>
      <c r="H142" s="36"/>
      <c r="I142" s="36"/>
      <c r="J142" s="36"/>
      <c r="K142" s="36"/>
      <c r="L142" s="36"/>
      <c r="M142" s="36"/>
      <c r="N142" s="36"/>
      <c r="O142" s="36"/>
      <c r="P142" s="36"/>
      <c r="Q142" s="36"/>
      <c r="R142" s="36"/>
      <c r="S142" s="36"/>
      <c r="T142" s="36"/>
      <c r="U142" s="36"/>
      <c r="V142" s="36"/>
      <c r="W142" s="36"/>
      <c r="X142" s="36"/>
      <c r="Y142" s="34"/>
      <c r="Z142" s="36"/>
      <c r="AA142" s="36"/>
      <c r="AB142" s="34"/>
      <c r="AC142" s="36"/>
      <c r="AD142" s="36"/>
      <c r="AE142" s="36"/>
      <c r="AF142" s="36"/>
      <c r="AG142" s="305"/>
      <c r="AH142" s="36"/>
    </row>
    <row r="143" spans="1:34" x14ac:dyDescent="0.2">
      <c r="A143" s="88"/>
      <c r="B143" s="36"/>
      <c r="C143" s="34"/>
      <c r="D143" s="35"/>
      <c r="E143" s="35"/>
      <c r="F143" s="35"/>
      <c r="G143" s="36"/>
      <c r="H143" s="36"/>
      <c r="I143" s="36"/>
      <c r="J143" s="36"/>
      <c r="K143" s="36"/>
      <c r="L143" s="36"/>
      <c r="M143" s="36"/>
      <c r="N143" s="36"/>
      <c r="O143" s="36"/>
      <c r="P143" s="36"/>
      <c r="Q143" s="36"/>
      <c r="R143" s="36"/>
      <c r="S143" s="36"/>
      <c r="T143" s="36"/>
      <c r="U143" s="36"/>
      <c r="V143" s="36"/>
      <c r="W143" s="36"/>
      <c r="X143" s="36"/>
      <c r="Y143" s="34"/>
      <c r="Z143" s="36"/>
      <c r="AA143" s="36"/>
      <c r="AB143" s="34"/>
      <c r="AC143" s="36"/>
      <c r="AD143" s="36"/>
      <c r="AE143" s="36"/>
      <c r="AF143" s="36"/>
      <c r="AG143" s="305"/>
      <c r="AH143" s="36"/>
    </row>
    <row r="144" spans="1:34" x14ac:dyDescent="0.2">
      <c r="A144" s="88"/>
      <c r="B144" s="36"/>
      <c r="C144" s="34"/>
      <c r="D144" s="35"/>
      <c r="E144" s="35"/>
      <c r="F144" s="35"/>
      <c r="G144" s="36"/>
      <c r="H144" s="36"/>
      <c r="I144" s="36"/>
      <c r="J144" s="36"/>
      <c r="K144" s="36"/>
      <c r="L144" s="36"/>
      <c r="M144" s="36"/>
      <c r="N144" s="36"/>
      <c r="O144" s="36"/>
      <c r="P144" s="36"/>
      <c r="Q144" s="36"/>
      <c r="R144" s="36"/>
      <c r="S144" s="36"/>
      <c r="T144" s="36"/>
      <c r="U144" s="36"/>
      <c r="V144" s="36"/>
      <c r="W144" s="36"/>
      <c r="X144" s="36"/>
      <c r="Y144" s="34"/>
      <c r="Z144" s="36"/>
      <c r="AA144" s="36"/>
      <c r="AB144" s="34"/>
      <c r="AC144" s="36"/>
      <c r="AD144" s="36"/>
      <c r="AE144" s="36"/>
      <c r="AF144" s="36"/>
      <c r="AG144" s="305"/>
      <c r="AH144" s="36"/>
    </row>
    <row r="145" spans="1:34" x14ac:dyDescent="0.2">
      <c r="A145" s="88"/>
      <c r="B145" s="36"/>
      <c r="C145" s="34"/>
      <c r="D145" s="35"/>
      <c r="E145" s="35"/>
      <c r="F145" s="35"/>
      <c r="G145" s="36"/>
      <c r="H145" s="36"/>
      <c r="I145" s="36"/>
      <c r="J145" s="36"/>
      <c r="K145" s="36"/>
      <c r="L145" s="36"/>
      <c r="M145" s="36"/>
      <c r="N145" s="36"/>
      <c r="O145" s="36"/>
      <c r="P145" s="36"/>
      <c r="Q145" s="36"/>
      <c r="R145" s="36"/>
      <c r="S145" s="36"/>
      <c r="T145" s="36"/>
      <c r="U145" s="36"/>
      <c r="V145" s="36"/>
      <c r="W145" s="36"/>
      <c r="X145" s="36"/>
      <c r="Y145" s="34"/>
      <c r="Z145" s="36"/>
      <c r="AA145" s="36"/>
      <c r="AB145" s="34"/>
      <c r="AC145" s="36"/>
      <c r="AD145" s="36"/>
      <c r="AE145" s="36"/>
      <c r="AF145" s="36"/>
      <c r="AG145" s="305"/>
      <c r="AH145" s="36"/>
    </row>
    <row r="146" spans="1:34" x14ac:dyDescent="0.2">
      <c r="A146" s="88"/>
      <c r="B146" s="36"/>
      <c r="C146" s="34"/>
      <c r="D146" s="35"/>
      <c r="E146" s="35"/>
      <c r="F146" s="35"/>
      <c r="G146" s="36"/>
      <c r="H146" s="36"/>
      <c r="I146" s="36"/>
      <c r="J146" s="36"/>
      <c r="K146" s="36"/>
      <c r="L146" s="36"/>
      <c r="M146" s="36"/>
      <c r="N146" s="36"/>
      <c r="O146" s="36"/>
      <c r="P146" s="36"/>
      <c r="Q146" s="36"/>
      <c r="R146" s="36"/>
      <c r="S146" s="36"/>
      <c r="T146" s="36"/>
      <c r="U146" s="36"/>
      <c r="V146" s="36"/>
      <c r="W146" s="36"/>
      <c r="X146" s="36"/>
      <c r="Y146" s="34"/>
      <c r="Z146" s="36"/>
      <c r="AA146" s="36"/>
      <c r="AB146" s="34"/>
      <c r="AC146" s="36"/>
      <c r="AD146" s="36"/>
      <c r="AE146" s="36"/>
      <c r="AF146" s="36"/>
      <c r="AG146" s="305"/>
      <c r="AH146" s="36"/>
    </row>
    <row r="147" spans="1:34" x14ac:dyDescent="0.2">
      <c r="A147" s="88"/>
      <c r="B147" s="36"/>
      <c r="C147" s="34"/>
      <c r="D147" s="35"/>
      <c r="E147" s="35"/>
      <c r="F147" s="35"/>
      <c r="G147" s="36"/>
      <c r="H147" s="36"/>
      <c r="I147" s="36"/>
      <c r="J147" s="36"/>
      <c r="K147" s="36"/>
      <c r="L147" s="36"/>
      <c r="M147" s="36"/>
      <c r="N147" s="36"/>
      <c r="O147" s="36"/>
      <c r="P147" s="36"/>
      <c r="Q147" s="36"/>
      <c r="R147" s="36"/>
      <c r="S147" s="36"/>
      <c r="T147" s="36"/>
      <c r="U147" s="36"/>
      <c r="V147" s="36"/>
      <c r="W147" s="36"/>
      <c r="X147" s="36"/>
      <c r="Y147" s="34"/>
      <c r="Z147" s="36"/>
      <c r="AA147" s="36"/>
      <c r="AB147" s="34"/>
      <c r="AC147" s="36"/>
      <c r="AD147" s="36"/>
      <c r="AE147" s="36"/>
      <c r="AF147" s="36"/>
      <c r="AG147" s="305"/>
      <c r="AH147" s="36"/>
    </row>
    <row r="148" spans="1:34" x14ac:dyDescent="0.2">
      <c r="A148" s="88"/>
      <c r="B148" s="36"/>
      <c r="C148" s="34"/>
      <c r="D148" s="35"/>
      <c r="E148" s="35"/>
      <c r="F148" s="35"/>
      <c r="G148" s="36"/>
      <c r="H148" s="36"/>
      <c r="I148" s="36"/>
      <c r="J148" s="36"/>
      <c r="K148" s="36"/>
      <c r="L148" s="36"/>
      <c r="M148" s="36"/>
      <c r="N148" s="36"/>
      <c r="O148" s="36"/>
      <c r="P148" s="36"/>
      <c r="Q148" s="36"/>
      <c r="R148" s="36"/>
      <c r="S148" s="36"/>
      <c r="T148" s="36"/>
      <c r="U148" s="36"/>
      <c r="V148" s="36"/>
      <c r="W148" s="36"/>
      <c r="X148" s="36"/>
      <c r="Y148" s="34"/>
      <c r="Z148" s="36"/>
      <c r="AA148" s="36"/>
      <c r="AB148" s="34"/>
      <c r="AC148" s="36"/>
      <c r="AD148" s="36"/>
      <c r="AE148" s="36"/>
      <c r="AF148" s="36"/>
      <c r="AG148" s="305"/>
      <c r="AH148" s="36"/>
    </row>
    <row r="149" spans="1:34" x14ac:dyDescent="0.2">
      <c r="A149" s="88"/>
      <c r="B149" s="36"/>
      <c r="C149" s="34"/>
      <c r="D149" s="35"/>
      <c r="E149" s="35"/>
      <c r="F149" s="35"/>
      <c r="G149" s="36"/>
      <c r="H149" s="36"/>
      <c r="I149" s="36"/>
      <c r="J149" s="36"/>
      <c r="K149" s="36"/>
      <c r="L149" s="36"/>
      <c r="M149" s="36"/>
      <c r="N149" s="36"/>
      <c r="O149" s="36"/>
      <c r="P149" s="36"/>
      <c r="Q149" s="36"/>
      <c r="R149" s="36"/>
      <c r="S149" s="36"/>
      <c r="T149" s="36"/>
      <c r="U149" s="36"/>
      <c r="V149" s="36"/>
      <c r="W149" s="36"/>
      <c r="X149" s="36"/>
      <c r="Y149" s="34"/>
      <c r="Z149" s="36"/>
      <c r="AA149" s="36"/>
      <c r="AB149" s="34"/>
      <c r="AC149" s="36"/>
      <c r="AD149" s="36"/>
      <c r="AE149" s="36"/>
      <c r="AF149" s="36"/>
      <c r="AG149" s="305"/>
      <c r="AH149" s="36"/>
    </row>
    <row r="150" spans="1:34" x14ac:dyDescent="0.2">
      <c r="A150" s="88"/>
      <c r="B150" s="36"/>
      <c r="C150" s="34"/>
      <c r="D150" s="35"/>
      <c r="E150" s="35"/>
      <c r="F150" s="35"/>
      <c r="G150" s="36"/>
      <c r="H150" s="36"/>
      <c r="I150" s="36"/>
      <c r="J150" s="36"/>
      <c r="K150" s="36"/>
      <c r="L150" s="36"/>
      <c r="M150" s="36"/>
      <c r="N150" s="36"/>
      <c r="O150" s="36"/>
      <c r="P150" s="36"/>
      <c r="Q150" s="36"/>
      <c r="R150" s="36"/>
      <c r="S150" s="36"/>
      <c r="T150" s="36"/>
      <c r="U150" s="36"/>
      <c r="V150" s="36"/>
      <c r="W150" s="36"/>
      <c r="X150" s="36"/>
      <c r="Y150" s="34"/>
      <c r="Z150" s="36"/>
      <c r="AA150" s="36"/>
      <c r="AB150" s="34"/>
      <c r="AC150" s="36"/>
      <c r="AD150" s="36"/>
      <c r="AE150" s="36"/>
      <c r="AF150" s="36"/>
      <c r="AG150" s="305"/>
      <c r="AH150" s="36"/>
    </row>
    <row r="151" spans="1:34" x14ac:dyDescent="0.2">
      <c r="A151" s="88"/>
      <c r="B151" s="36"/>
      <c r="C151" s="34"/>
      <c r="D151" s="35"/>
      <c r="E151" s="35"/>
      <c r="F151" s="35"/>
      <c r="G151" s="36"/>
      <c r="H151" s="36"/>
      <c r="I151" s="36"/>
      <c r="J151" s="36"/>
      <c r="K151" s="36"/>
      <c r="L151" s="36"/>
      <c r="M151" s="36"/>
      <c r="N151" s="36"/>
      <c r="O151" s="36"/>
      <c r="P151" s="36"/>
      <c r="Q151" s="36"/>
      <c r="R151" s="36"/>
      <c r="S151" s="36"/>
      <c r="T151" s="36"/>
      <c r="U151" s="36"/>
      <c r="V151" s="36"/>
      <c r="W151" s="36"/>
      <c r="X151" s="36"/>
      <c r="Y151" s="34"/>
      <c r="Z151" s="36"/>
      <c r="AA151" s="36"/>
      <c r="AB151" s="34"/>
      <c r="AC151" s="36"/>
      <c r="AD151" s="36"/>
      <c r="AE151" s="36"/>
      <c r="AF151" s="36"/>
      <c r="AG151" s="305"/>
      <c r="AH151" s="36"/>
    </row>
    <row r="152" spans="1:34" x14ac:dyDescent="0.2">
      <c r="A152" s="88"/>
      <c r="B152" s="36"/>
      <c r="C152" s="34"/>
      <c r="D152" s="35"/>
      <c r="E152" s="35"/>
      <c r="F152" s="35"/>
      <c r="G152" s="36"/>
      <c r="H152" s="36"/>
      <c r="I152" s="36"/>
      <c r="J152" s="36"/>
      <c r="K152" s="36"/>
      <c r="L152" s="36"/>
      <c r="M152" s="36"/>
      <c r="N152" s="36"/>
      <c r="O152" s="36"/>
      <c r="P152" s="36"/>
      <c r="Q152" s="36"/>
      <c r="R152" s="36"/>
      <c r="S152" s="36"/>
      <c r="T152" s="36"/>
      <c r="U152" s="36"/>
      <c r="V152" s="36"/>
      <c r="W152" s="36"/>
      <c r="X152" s="36"/>
      <c r="Y152" s="34"/>
      <c r="Z152" s="36"/>
      <c r="AA152" s="36"/>
      <c r="AB152" s="34"/>
      <c r="AC152" s="36"/>
      <c r="AD152" s="36"/>
      <c r="AE152" s="36"/>
      <c r="AF152" s="36"/>
      <c r="AG152" s="305"/>
      <c r="AH152" s="36"/>
    </row>
    <row r="153" spans="1:34" x14ac:dyDescent="0.2">
      <c r="A153" s="88"/>
      <c r="B153" s="36"/>
      <c r="C153" s="34"/>
      <c r="D153" s="35"/>
      <c r="E153" s="35"/>
      <c r="F153" s="35"/>
      <c r="G153" s="36"/>
      <c r="H153" s="36"/>
      <c r="I153" s="36"/>
      <c r="J153" s="36"/>
      <c r="K153" s="36"/>
      <c r="L153" s="36"/>
      <c r="M153" s="36"/>
      <c r="N153" s="36"/>
      <c r="O153" s="36"/>
      <c r="P153" s="36"/>
      <c r="Q153" s="36"/>
      <c r="R153" s="36"/>
      <c r="S153" s="36"/>
      <c r="T153" s="36"/>
      <c r="U153" s="36"/>
      <c r="V153" s="36"/>
      <c r="W153" s="36"/>
      <c r="X153" s="36"/>
      <c r="Y153" s="34"/>
      <c r="Z153" s="36"/>
      <c r="AA153" s="36"/>
      <c r="AB153" s="34"/>
      <c r="AC153" s="36"/>
      <c r="AD153" s="36"/>
      <c r="AE153" s="36"/>
      <c r="AF153" s="36"/>
      <c r="AG153" s="305"/>
      <c r="AH153" s="36"/>
    </row>
    <row r="154" spans="1:34" x14ac:dyDescent="0.2">
      <c r="A154" s="88"/>
      <c r="B154" s="36"/>
      <c r="C154" s="34"/>
      <c r="D154" s="35"/>
      <c r="E154" s="35"/>
      <c r="F154" s="35"/>
      <c r="G154" s="36"/>
      <c r="H154" s="36"/>
      <c r="I154" s="36"/>
      <c r="J154" s="36"/>
      <c r="K154" s="36"/>
      <c r="L154" s="36"/>
      <c r="M154" s="36"/>
      <c r="N154" s="36"/>
      <c r="O154" s="36"/>
      <c r="P154" s="36"/>
      <c r="Q154" s="36"/>
      <c r="R154" s="36"/>
      <c r="S154" s="36"/>
      <c r="T154" s="36"/>
      <c r="U154" s="36"/>
      <c r="V154" s="36"/>
      <c r="W154" s="36"/>
      <c r="X154" s="36"/>
      <c r="Y154" s="34"/>
      <c r="Z154" s="36"/>
      <c r="AA154" s="36"/>
      <c r="AB154" s="34"/>
      <c r="AC154" s="36"/>
      <c r="AD154" s="36"/>
      <c r="AE154" s="36"/>
      <c r="AF154" s="36"/>
      <c r="AG154" s="305"/>
      <c r="AH154" s="36"/>
    </row>
    <row r="155" spans="1:34" x14ac:dyDescent="0.2">
      <c r="A155" s="88"/>
      <c r="B155" s="36"/>
      <c r="C155" s="34"/>
      <c r="D155" s="35"/>
      <c r="E155" s="35"/>
      <c r="F155" s="35"/>
      <c r="G155" s="36"/>
      <c r="H155" s="36"/>
      <c r="I155" s="36"/>
      <c r="J155" s="36"/>
      <c r="K155" s="36"/>
      <c r="L155" s="36"/>
      <c r="M155" s="36"/>
      <c r="N155" s="36"/>
      <c r="O155" s="36"/>
      <c r="P155" s="36"/>
      <c r="Q155" s="36"/>
      <c r="R155" s="36"/>
      <c r="S155" s="36"/>
      <c r="T155" s="36"/>
      <c r="U155" s="36"/>
      <c r="V155" s="36"/>
      <c r="W155" s="36"/>
      <c r="X155" s="36"/>
      <c r="Y155" s="34"/>
      <c r="Z155" s="36"/>
      <c r="AA155" s="36"/>
      <c r="AB155" s="34"/>
      <c r="AC155" s="36"/>
      <c r="AD155" s="36"/>
      <c r="AE155" s="36"/>
      <c r="AF155" s="36"/>
      <c r="AG155" s="305"/>
      <c r="AH155" s="36"/>
    </row>
    <row r="156" spans="1:34" x14ac:dyDescent="0.2">
      <c r="A156" s="88"/>
      <c r="B156" s="36"/>
      <c r="C156" s="34"/>
      <c r="D156" s="35"/>
      <c r="E156" s="35"/>
      <c r="F156" s="35"/>
      <c r="G156" s="36"/>
      <c r="H156" s="36"/>
      <c r="I156" s="36"/>
      <c r="J156" s="36"/>
      <c r="K156" s="36"/>
      <c r="L156" s="36"/>
      <c r="M156" s="36"/>
      <c r="N156" s="36"/>
      <c r="O156" s="36"/>
      <c r="P156" s="36"/>
      <c r="Q156" s="36"/>
      <c r="R156" s="36"/>
      <c r="S156" s="36"/>
      <c r="T156" s="36"/>
      <c r="U156" s="36"/>
      <c r="V156" s="36"/>
      <c r="W156" s="36"/>
      <c r="X156" s="36"/>
      <c r="Y156" s="34"/>
      <c r="Z156" s="36"/>
      <c r="AA156" s="36"/>
      <c r="AB156" s="34"/>
      <c r="AC156" s="36"/>
      <c r="AD156" s="36"/>
      <c r="AE156" s="36"/>
      <c r="AF156" s="36"/>
      <c r="AG156" s="305"/>
      <c r="AH156" s="36"/>
    </row>
    <row r="157" spans="1:34" x14ac:dyDescent="0.2">
      <c r="A157" s="88"/>
      <c r="B157" s="36"/>
      <c r="C157" s="34"/>
      <c r="D157" s="35"/>
      <c r="E157" s="35"/>
      <c r="F157" s="35"/>
      <c r="G157" s="36"/>
      <c r="H157" s="36"/>
      <c r="I157" s="36"/>
      <c r="J157" s="36"/>
      <c r="K157" s="36"/>
      <c r="L157" s="36"/>
      <c r="M157" s="36"/>
      <c r="N157" s="36"/>
      <c r="O157" s="36"/>
      <c r="P157" s="36"/>
      <c r="Q157" s="36"/>
      <c r="R157" s="36"/>
      <c r="S157" s="36"/>
      <c r="T157" s="36"/>
      <c r="U157" s="36"/>
      <c r="V157" s="36"/>
      <c r="W157" s="36"/>
      <c r="X157" s="36"/>
      <c r="Y157" s="34"/>
      <c r="Z157" s="36"/>
      <c r="AA157" s="36"/>
      <c r="AB157" s="34"/>
      <c r="AC157" s="36"/>
      <c r="AD157" s="36"/>
      <c r="AE157" s="36"/>
      <c r="AF157" s="36"/>
      <c r="AG157" s="305"/>
      <c r="AH157" s="36"/>
    </row>
    <row r="158" spans="1:34" x14ac:dyDescent="0.2">
      <c r="A158" s="88"/>
      <c r="B158" s="36"/>
      <c r="C158" s="34"/>
      <c r="D158" s="35"/>
      <c r="E158" s="35"/>
      <c r="F158" s="35"/>
      <c r="G158" s="36"/>
      <c r="H158" s="36"/>
      <c r="I158" s="36"/>
      <c r="J158" s="36"/>
      <c r="K158" s="36"/>
      <c r="L158" s="36"/>
      <c r="M158" s="36"/>
      <c r="N158" s="36"/>
      <c r="O158" s="36"/>
      <c r="P158" s="36"/>
      <c r="Q158" s="36"/>
      <c r="R158" s="36"/>
      <c r="S158" s="36"/>
      <c r="T158" s="36"/>
      <c r="U158" s="36"/>
      <c r="V158" s="36"/>
      <c r="W158" s="36"/>
      <c r="X158" s="36"/>
      <c r="Y158" s="34"/>
      <c r="Z158" s="36"/>
      <c r="AA158" s="36"/>
      <c r="AB158" s="34"/>
      <c r="AC158" s="36"/>
      <c r="AD158" s="36"/>
      <c r="AE158" s="36"/>
      <c r="AF158" s="36"/>
      <c r="AG158" s="305"/>
      <c r="AH158" s="36"/>
    </row>
    <row r="159" spans="1:34" x14ac:dyDescent="0.2">
      <c r="A159" s="88"/>
      <c r="B159" s="36"/>
      <c r="C159" s="34"/>
      <c r="D159" s="35"/>
      <c r="E159" s="35"/>
      <c r="F159" s="35"/>
      <c r="G159" s="36"/>
      <c r="H159" s="36"/>
      <c r="I159" s="36"/>
      <c r="J159" s="36"/>
      <c r="K159" s="36"/>
      <c r="L159" s="36"/>
      <c r="M159" s="36"/>
      <c r="N159" s="36"/>
      <c r="O159" s="36"/>
      <c r="P159" s="36"/>
      <c r="Q159" s="36"/>
      <c r="R159" s="36"/>
      <c r="S159" s="36"/>
      <c r="T159" s="36"/>
      <c r="U159" s="36"/>
      <c r="V159" s="36"/>
      <c r="W159" s="36"/>
      <c r="X159" s="36"/>
      <c r="Y159" s="34"/>
      <c r="Z159" s="36"/>
      <c r="AA159" s="36"/>
      <c r="AB159" s="34"/>
      <c r="AC159" s="36"/>
      <c r="AD159" s="36"/>
      <c r="AE159" s="36"/>
      <c r="AF159" s="36"/>
      <c r="AG159" s="305"/>
      <c r="AH159" s="36"/>
    </row>
    <row r="160" spans="1:34" x14ac:dyDescent="0.2">
      <c r="A160" s="88"/>
      <c r="B160" s="36"/>
      <c r="C160" s="34"/>
      <c r="D160" s="35"/>
      <c r="E160" s="35"/>
      <c r="F160" s="35"/>
      <c r="G160" s="36"/>
      <c r="H160" s="36"/>
      <c r="I160" s="36"/>
      <c r="J160" s="36"/>
      <c r="K160" s="36"/>
      <c r="L160" s="36"/>
      <c r="M160" s="36"/>
      <c r="N160" s="36"/>
      <c r="O160" s="36"/>
      <c r="P160" s="36"/>
      <c r="Q160" s="36"/>
      <c r="R160" s="36"/>
      <c r="S160" s="36"/>
      <c r="T160" s="36"/>
      <c r="U160" s="36"/>
      <c r="V160" s="36"/>
      <c r="W160" s="36"/>
      <c r="X160" s="36"/>
      <c r="Y160" s="34"/>
      <c r="Z160" s="36"/>
      <c r="AA160" s="36"/>
      <c r="AB160" s="34"/>
      <c r="AC160" s="36"/>
      <c r="AD160" s="36"/>
      <c r="AE160" s="36"/>
      <c r="AF160" s="36"/>
      <c r="AG160" s="305"/>
      <c r="AH160" s="36"/>
    </row>
    <row r="161" spans="1:34" x14ac:dyDescent="0.2">
      <c r="A161" s="88"/>
      <c r="B161" s="36"/>
      <c r="C161" s="34"/>
      <c r="D161" s="35"/>
      <c r="E161" s="35"/>
      <c r="F161" s="35"/>
      <c r="G161" s="36"/>
      <c r="H161" s="36"/>
      <c r="I161" s="36"/>
      <c r="J161" s="36"/>
      <c r="K161" s="36"/>
      <c r="L161" s="36"/>
      <c r="M161" s="36"/>
      <c r="N161" s="36"/>
      <c r="O161" s="36"/>
      <c r="P161" s="36"/>
      <c r="Q161" s="36"/>
      <c r="R161" s="36"/>
      <c r="S161" s="36"/>
      <c r="T161" s="36"/>
      <c r="U161" s="36"/>
      <c r="V161" s="36"/>
      <c r="W161" s="36"/>
      <c r="X161" s="36"/>
      <c r="Y161" s="34"/>
      <c r="Z161" s="36"/>
      <c r="AA161" s="36"/>
      <c r="AB161" s="34"/>
      <c r="AC161" s="36"/>
      <c r="AD161" s="36"/>
      <c r="AE161" s="36"/>
      <c r="AF161" s="36"/>
      <c r="AG161" s="305"/>
      <c r="AH161" s="36"/>
    </row>
    <row r="162" spans="1:34" x14ac:dyDescent="0.2">
      <c r="A162" s="88"/>
      <c r="B162" s="36"/>
      <c r="C162" s="34"/>
      <c r="D162" s="35"/>
      <c r="E162" s="35"/>
      <c r="F162" s="35"/>
      <c r="G162" s="36"/>
      <c r="H162" s="36"/>
      <c r="I162" s="36"/>
      <c r="J162" s="36"/>
      <c r="K162" s="36"/>
      <c r="L162" s="36"/>
      <c r="M162" s="36"/>
      <c r="N162" s="36"/>
      <c r="O162" s="36"/>
      <c r="P162" s="36"/>
      <c r="Q162" s="36"/>
      <c r="R162" s="36"/>
      <c r="S162" s="36"/>
      <c r="T162" s="36"/>
      <c r="U162" s="36"/>
      <c r="V162" s="36"/>
      <c r="W162" s="36"/>
      <c r="X162" s="36"/>
      <c r="Y162" s="34"/>
      <c r="Z162" s="36"/>
      <c r="AA162" s="36"/>
      <c r="AB162" s="34"/>
      <c r="AC162" s="36"/>
      <c r="AD162" s="36"/>
      <c r="AE162" s="36"/>
      <c r="AF162" s="36"/>
      <c r="AG162" s="305"/>
      <c r="AH162" s="36"/>
    </row>
    <row r="163" spans="1:34" x14ac:dyDescent="0.2">
      <c r="A163" s="88"/>
      <c r="B163" s="36"/>
      <c r="C163" s="34"/>
      <c r="D163" s="35"/>
      <c r="E163" s="35"/>
      <c r="F163" s="35"/>
      <c r="G163" s="36"/>
      <c r="H163" s="36"/>
      <c r="I163" s="36"/>
      <c r="J163" s="36"/>
      <c r="K163" s="36"/>
      <c r="L163" s="36"/>
      <c r="M163" s="36"/>
      <c r="N163" s="36"/>
      <c r="O163" s="36"/>
      <c r="P163" s="36"/>
      <c r="Q163" s="36"/>
      <c r="R163" s="36"/>
      <c r="S163" s="36"/>
      <c r="T163" s="36"/>
      <c r="U163" s="36"/>
      <c r="V163" s="36"/>
      <c r="W163" s="36"/>
      <c r="X163" s="36"/>
      <c r="Y163" s="34"/>
      <c r="Z163" s="36"/>
      <c r="AA163" s="36"/>
      <c r="AB163" s="34"/>
      <c r="AC163" s="36"/>
      <c r="AD163" s="36"/>
      <c r="AE163" s="36"/>
      <c r="AF163" s="36"/>
      <c r="AG163" s="305"/>
      <c r="AH163" s="36"/>
    </row>
    <row r="164" spans="1:34" x14ac:dyDescent="0.2">
      <c r="A164" s="88"/>
      <c r="B164" s="36"/>
      <c r="C164" s="34"/>
      <c r="D164" s="35"/>
      <c r="E164" s="35"/>
      <c r="F164" s="35"/>
      <c r="G164" s="36"/>
      <c r="H164" s="36"/>
      <c r="I164" s="36"/>
      <c r="J164" s="36"/>
      <c r="K164" s="36"/>
      <c r="L164" s="36"/>
      <c r="M164" s="36"/>
      <c r="N164" s="36"/>
      <c r="O164" s="36"/>
      <c r="P164" s="36"/>
      <c r="Q164" s="36"/>
      <c r="R164" s="36"/>
      <c r="S164" s="36"/>
      <c r="T164" s="36"/>
      <c r="U164" s="36"/>
      <c r="V164" s="36"/>
      <c r="W164" s="36"/>
      <c r="X164" s="36"/>
      <c r="Y164" s="34"/>
      <c r="Z164" s="36"/>
      <c r="AA164" s="36"/>
      <c r="AB164" s="34"/>
      <c r="AC164" s="36"/>
      <c r="AD164" s="36"/>
      <c r="AE164" s="36"/>
      <c r="AF164" s="36"/>
      <c r="AG164" s="305"/>
      <c r="AH164" s="36"/>
    </row>
    <row r="165" spans="1:34" x14ac:dyDescent="0.2">
      <c r="A165" s="88"/>
      <c r="B165" s="36"/>
      <c r="C165" s="34"/>
      <c r="D165" s="35"/>
      <c r="E165" s="35"/>
      <c r="F165" s="35"/>
      <c r="G165" s="36"/>
      <c r="H165" s="36"/>
      <c r="I165" s="36"/>
      <c r="J165" s="36"/>
      <c r="K165" s="36"/>
      <c r="L165" s="36"/>
      <c r="M165" s="36"/>
      <c r="N165" s="36"/>
      <c r="O165" s="36"/>
      <c r="P165" s="36"/>
      <c r="Q165" s="36"/>
      <c r="R165" s="36"/>
      <c r="S165" s="36"/>
      <c r="T165" s="36"/>
      <c r="U165" s="36"/>
      <c r="V165" s="36"/>
      <c r="W165" s="36"/>
      <c r="X165" s="36"/>
      <c r="Y165" s="34"/>
      <c r="Z165" s="36"/>
      <c r="AA165" s="36"/>
      <c r="AB165" s="34"/>
      <c r="AC165" s="36"/>
      <c r="AD165" s="36"/>
      <c r="AE165" s="36"/>
      <c r="AF165" s="36"/>
      <c r="AG165" s="305"/>
      <c r="AH165" s="36"/>
    </row>
    <row r="166" spans="1:34" x14ac:dyDescent="0.2">
      <c r="A166" s="88"/>
      <c r="B166" s="36"/>
      <c r="C166" s="34"/>
      <c r="D166" s="35"/>
      <c r="E166" s="35"/>
      <c r="F166" s="35"/>
      <c r="G166" s="36"/>
      <c r="H166" s="36"/>
      <c r="I166" s="36"/>
      <c r="J166" s="36"/>
      <c r="K166" s="36"/>
      <c r="L166" s="36"/>
      <c r="M166" s="36"/>
      <c r="N166" s="36"/>
      <c r="O166" s="36"/>
      <c r="P166" s="36"/>
      <c r="Q166" s="36"/>
      <c r="R166" s="36"/>
      <c r="S166" s="36"/>
      <c r="T166" s="36"/>
      <c r="U166" s="36"/>
      <c r="V166" s="36"/>
      <c r="W166" s="36"/>
      <c r="X166" s="36"/>
      <c r="Y166" s="34"/>
      <c r="Z166" s="36"/>
      <c r="AA166" s="36"/>
      <c r="AB166" s="34"/>
      <c r="AC166" s="36"/>
      <c r="AD166" s="36"/>
      <c r="AE166" s="36"/>
      <c r="AF166" s="36"/>
      <c r="AG166" s="305"/>
      <c r="AH166" s="36"/>
    </row>
    <row r="167" spans="1:34" x14ac:dyDescent="0.2">
      <c r="A167" s="88"/>
      <c r="B167" s="36"/>
      <c r="C167" s="34"/>
      <c r="D167" s="35"/>
      <c r="E167" s="35"/>
      <c r="F167" s="35"/>
      <c r="G167" s="36"/>
      <c r="H167" s="36"/>
      <c r="I167" s="36"/>
      <c r="J167" s="36"/>
      <c r="K167" s="36"/>
      <c r="L167" s="36"/>
      <c r="M167" s="36"/>
      <c r="N167" s="36"/>
      <c r="O167" s="36"/>
      <c r="P167" s="36"/>
      <c r="Q167" s="36"/>
      <c r="R167" s="36"/>
      <c r="S167" s="36"/>
      <c r="T167" s="36"/>
      <c r="U167" s="36"/>
      <c r="V167" s="36"/>
      <c r="W167" s="36"/>
      <c r="X167" s="36"/>
      <c r="Y167" s="34"/>
      <c r="Z167" s="36"/>
      <c r="AA167" s="36"/>
      <c r="AB167" s="34"/>
      <c r="AC167" s="36"/>
      <c r="AD167" s="36"/>
      <c r="AE167" s="36"/>
      <c r="AF167" s="36"/>
      <c r="AG167" s="305"/>
      <c r="AH167" s="36"/>
    </row>
    <row r="168" spans="1:34" x14ac:dyDescent="0.2">
      <c r="A168" s="88"/>
      <c r="B168" s="36"/>
      <c r="C168" s="34"/>
      <c r="D168" s="35"/>
      <c r="E168" s="35"/>
      <c r="F168" s="35"/>
      <c r="G168" s="36"/>
      <c r="H168" s="36"/>
      <c r="I168" s="36"/>
      <c r="J168" s="36"/>
      <c r="K168" s="36"/>
      <c r="L168" s="36"/>
      <c r="M168" s="36"/>
      <c r="N168" s="36"/>
      <c r="O168" s="36"/>
      <c r="P168" s="36"/>
      <c r="Q168" s="36"/>
      <c r="R168" s="36"/>
      <c r="S168" s="36"/>
      <c r="T168" s="36"/>
      <c r="U168" s="36"/>
      <c r="V168" s="36"/>
      <c r="W168" s="36"/>
      <c r="X168" s="36"/>
      <c r="Y168" s="34"/>
      <c r="Z168" s="36"/>
      <c r="AA168" s="36"/>
      <c r="AB168" s="34"/>
      <c r="AC168" s="36"/>
      <c r="AD168" s="36"/>
      <c r="AE168" s="36"/>
      <c r="AF168" s="36"/>
      <c r="AG168" s="305"/>
      <c r="AH168" s="36"/>
    </row>
    <row r="169" spans="1:34" x14ac:dyDescent="0.2">
      <c r="A169" s="88"/>
      <c r="B169" s="36"/>
      <c r="C169" s="34"/>
      <c r="D169" s="35"/>
      <c r="E169" s="35"/>
      <c r="F169" s="35"/>
      <c r="G169" s="36"/>
      <c r="H169" s="36"/>
      <c r="I169" s="36"/>
      <c r="J169" s="36"/>
      <c r="K169" s="36"/>
      <c r="L169" s="36"/>
      <c r="M169" s="36"/>
      <c r="N169" s="36"/>
      <c r="O169" s="36"/>
      <c r="P169" s="36"/>
      <c r="Q169" s="36"/>
      <c r="R169" s="36"/>
      <c r="S169" s="36"/>
      <c r="T169" s="36"/>
      <c r="U169" s="36"/>
      <c r="V169" s="36"/>
      <c r="W169" s="36"/>
      <c r="X169" s="36"/>
      <c r="Y169" s="34"/>
      <c r="Z169" s="36"/>
      <c r="AA169" s="36"/>
      <c r="AB169" s="34"/>
      <c r="AC169" s="36"/>
      <c r="AD169" s="36"/>
      <c r="AE169" s="36"/>
      <c r="AF169" s="36"/>
      <c r="AG169" s="305"/>
      <c r="AH169" s="36"/>
    </row>
    <row r="170" spans="1:34" x14ac:dyDescent="0.2">
      <c r="A170" s="88"/>
      <c r="B170" s="36"/>
      <c r="C170" s="34"/>
      <c r="D170" s="35"/>
      <c r="E170" s="35"/>
      <c r="F170" s="35"/>
      <c r="G170" s="36"/>
      <c r="H170" s="36"/>
      <c r="I170" s="36"/>
      <c r="J170" s="36"/>
      <c r="K170" s="36"/>
      <c r="L170" s="36"/>
      <c r="M170" s="36"/>
      <c r="N170" s="36"/>
      <c r="O170" s="36"/>
      <c r="P170" s="36"/>
      <c r="Q170" s="36"/>
      <c r="R170" s="36"/>
      <c r="S170" s="36"/>
      <c r="T170" s="36"/>
      <c r="U170" s="36"/>
      <c r="V170" s="36"/>
      <c r="W170" s="36"/>
      <c r="X170" s="36"/>
      <c r="Y170" s="34"/>
      <c r="Z170" s="36"/>
      <c r="AA170" s="36"/>
      <c r="AB170" s="34"/>
      <c r="AC170" s="36"/>
      <c r="AD170" s="36"/>
      <c r="AE170" s="36"/>
      <c r="AF170" s="36"/>
      <c r="AG170" s="305"/>
      <c r="AH170" s="36"/>
    </row>
    <row r="171" spans="1:34" x14ac:dyDescent="0.2">
      <c r="A171" s="88"/>
      <c r="B171" s="36"/>
      <c r="C171" s="34"/>
      <c r="D171" s="35"/>
      <c r="E171" s="35"/>
      <c r="F171" s="35"/>
      <c r="G171" s="36"/>
      <c r="H171" s="36"/>
      <c r="I171" s="36"/>
      <c r="J171" s="36"/>
      <c r="K171" s="36"/>
      <c r="L171" s="36"/>
      <c r="M171" s="36"/>
      <c r="N171" s="36"/>
      <c r="O171" s="36"/>
      <c r="P171" s="36"/>
      <c r="Q171" s="36"/>
      <c r="R171" s="36"/>
      <c r="S171" s="36"/>
      <c r="T171" s="36"/>
      <c r="U171" s="36"/>
      <c r="V171" s="36"/>
      <c r="W171" s="36"/>
      <c r="X171" s="36"/>
      <c r="Y171" s="34"/>
      <c r="Z171" s="36"/>
      <c r="AA171" s="36"/>
      <c r="AB171" s="34"/>
      <c r="AC171" s="36"/>
      <c r="AD171" s="36"/>
      <c r="AE171" s="36"/>
      <c r="AF171" s="36"/>
      <c r="AG171" s="305"/>
      <c r="AH171" s="36"/>
    </row>
    <row r="172" spans="1:34" x14ac:dyDescent="0.2">
      <c r="A172" s="88"/>
      <c r="B172" s="36"/>
      <c r="C172" s="34"/>
      <c r="D172" s="35"/>
      <c r="E172" s="35"/>
      <c r="F172" s="35"/>
      <c r="G172" s="36"/>
      <c r="H172" s="36"/>
      <c r="I172" s="36"/>
      <c r="J172" s="36"/>
      <c r="K172" s="36"/>
      <c r="L172" s="36"/>
      <c r="M172" s="36"/>
      <c r="N172" s="36"/>
      <c r="O172" s="36"/>
      <c r="P172" s="36"/>
      <c r="Q172" s="36"/>
      <c r="R172" s="36"/>
      <c r="S172" s="36"/>
      <c r="T172" s="36"/>
      <c r="U172" s="36"/>
      <c r="V172" s="36"/>
      <c r="W172" s="36"/>
      <c r="X172" s="36"/>
      <c r="Y172" s="34"/>
      <c r="Z172" s="36"/>
      <c r="AA172" s="36"/>
      <c r="AB172" s="34"/>
      <c r="AC172" s="36"/>
      <c r="AD172" s="36"/>
      <c r="AE172" s="36"/>
      <c r="AF172" s="36"/>
      <c r="AG172" s="305"/>
      <c r="AH172" s="36"/>
    </row>
    <row r="173" spans="1:34" x14ac:dyDescent="0.2">
      <c r="A173" s="88"/>
      <c r="B173" s="36"/>
      <c r="C173" s="34"/>
      <c r="D173" s="35"/>
      <c r="E173" s="35"/>
      <c r="F173" s="35"/>
      <c r="G173" s="36"/>
      <c r="H173" s="36"/>
      <c r="I173" s="36"/>
      <c r="J173" s="36"/>
      <c r="K173" s="36"/>
      <c r="L173" s="36"/>
      <c r="M173" s="36"/>
      <c r="N173" s="36"/>
      <c r="O173" s="36"/>
      <c r="P173" s="36"/>
      <c r="Q173" s="36"/>
      <c r="R173" s="36"/>
      <c r="S173" s="36"/>
      <c r="T173" s="36"/>
      <c r="U173" s="36"/>
      <c r="V173" s="36"/>
      <c r="W173" s="36"/>
      <c r="X173" s="36"/>
      <c r="Y173" s="34"/>
      <c r="Z173" s="36"/>
      <c r="AA173" s="36"/>
      <c r="AB173" s="34"/>
      <c r="AC173" s="36"/>
      <c r="AD173" s="36"/>
      <c r="AE173" s="36"/>
      <c r="AF173" s="36"/>
      <c r="AG173" s="305"/>
      <c r="AH173" s="36"/>
    </row>
    <row r="174" spans="1:34" x14ac:dyDescent="0.2">
      <c r="A174" s="88"/>
      <c r="B174" s="36"/>
      <c r="C174" s="34"/>
      <c r="D174" s="35"/>
      <c r="E174" s="35"/>
      <c r="F174" s="35"/>
      <c r="G174" s="36"/>
      <c r="H174" s="36"/>
      <c r="I174" s="36"/>
      <c r="J174" s="36"/>
      <c r="K174" s="36"/>
      <c r="L174" s="36"/>
      <c r="M174" s="36"/>
      <c r="N174" s="36"/>
      <c r="O174" s="36"/>
      <c r="P174" s="36"/>
      <c r="Q174" s="36"/>
      <c r="R174" s="36"/>
      <c r="S174" s="36"/>
      <c r="T174" s="36"/>
      <c r="U174" s="36"/>
      <c r="V174" s="36"/>
      <c r="W174" s="36"/>
      <c r="X174" s="36"/>
      <c r="Y174" s="34"/>
      <c r="Z174" s="36"/>
      <c r="AA174" s="36"/>
      <c r="AB174" s="34"/>
      <c r="AC174" s="36"/>
      <c r="AD174" s="36"/>
      <c r="AE174" s="36"/>
      <c r="AF174" s="36"/>
      <c r="AG174" s="305"/>
      <c r="AH174" s="36"/>
    </row>
    <row r="175" spans="1:34" x14ac:dyDescent="0.2">
      <c r="A175" s="88"/>
      <c r="B175" s="36"/>
      <c r="C175" s="34"/>
      <c r="D175" s="35"/>
      <c r="E175" s="35"/>
      <c r="F175" s="35"/>
      <c r="G175" s="36"/>
      <c r="H175" s="36"/>
      <c r="I175" s="36"/>
      <c r="J175" s="36"/>
      <c r="K175" s="36"/>
      <c r="L175" s="36"/>
      <c r="M175" s="36"/>
      <c r="N175" s="36"/>
      <c r="O175" s="36"/>
      <c r="P175" s="36"/>
      <c r="Q175" s="36"/>
      <c r="R175" s="36"/>
      <c r="S175" s="36"/>
      <c r="T175" s="36"/>
      <c r="U175" s="36"/>
      <c r="V175" s="36"/>
      <c r="W175" s="36"/>
      <c r="X175" s="36"/>
      <c r="Y175" s="34"/>
      <c r="Z175" s="36"/>
      <c r="AA175" s="36"/>
      <c r="AB175" s="34"/>
      <c r="AC175" s="36"/>
      <c r="AD175" s="36"/>
      <c r="AE175" s="36"/>
      <c r="AF175" s="36"/>
      <c r="AG175" s="305"/>
      <c r="AH175" s="36"/>
    </row>
    <row r="176" spans="1:34" x14ac:dyDescent="0.2">
      <c r="A176" s="88"/>
      <c r="B176" s="36"/>
      <c r="C176" s="34"/>
      <c r="D176" s="35"/>
      <c r="E176" s="35"/>
      <c r="F176" s="35"/>
      <c r="G176" s="36"/>
      <c r="H176" s="36"/>
      <c r="I176" s="36"/>
      <c r="J176" s="36"/>
      <c r="K176" s="36"/>
      <c r="L176" s="36"/>
      <c r="M176" s="36"/>
      <c r="N176" s="36"/>
      <c r="O176" s="36"/>
      <c r="P176" s="36"/>
      <c r="Q176" s="36"/>
      <c r="R176" s="36"/>
      <c r="S176" s="36"/>
      <c r="T176" s="36"/>
      <c r="U176" s="36"/>
      <c r="V176" s="36"/>
      <c r="W176" s="36"/>
      <c r="X176" s="36"/>
      <c r="Y176" s="34"/>
      <c r="Z176" s="36"/>
      <c r="AA176" s="36"/>
      <c r="AB176" s="34"/>
      <c r="AC176" s="36"/>
      <c r="AD176" s="36"/>
      <c r="AE176" s="36"/>
      <c r="AF176" s="36"/>
      <c r="AG176" s="305"/>
      <c r="AH176" s="36"/>
    </row>
    <row r="177" spans="1:34" x14ac:dyDescent="0.2">
      <c r="A177" s="88"/>
      <c r="B177" s="36"/>
      <c r="C177" s="34"/>
      <c r="D177" s="35"/>
      <c r="E177" s="35"/>
      <c r="F177" s="35"/>
      <c r="G177" s="36"/>
      <c r="H177" s="36"/>
      <c r="I177" s="36"/>
      <c r="J177" s="36"/>
      <c r="K177" s="36"/>
      <c r="L177" s="36"/>
      <c r="M177" s="36"/>
      <c r="N177" s="36"/>
      <c r="O177" s="36"/>
      <c r="P177" s="36"/>
      <c r="Q177" s="36"/>
      <c r="R177" s="36"/>
      <c r="S177" s="36"/>
      <c r="T177" s="36"/>
      <c r="U177" s="36"/>
      <c r="V177" s="36"/>
      <c r="W177" s="36"/>
      <c r="X177" s="36"/>
      <c r="Y177" s="34"/>
      <c r="Z177" s="36"/>
      <c r="AA177" s="36"/>
      <c r="AB177" s="34"/>
      <c r="AC177" s="36"/>
      <c r="AD177" s="36"/>
      <c r="AE177" s="36"/>
      <c r="AF177" s="36"/>
      <c r="AG177" s="305"/>
      <c r="AH177" s="36"/>
    </row>
    <row r="178" spans="1:34" x14ac:dyDescent="0.2">
      <c r="A178" s="88"/>
      <c r="B178" s="36"/>
      <c r="C178" s="34"/>
      <c r="D178" s="35"/>
      <c r="E178" s="35"/>
      <c r="F178" s="35"/>
      <c r="G178" s="36"/>
      <c r="H178" s="36"/>
      <c r="I178" s="36"/>
      <c r="J178" s="36"/>
      <c r="K178" s="36"/>
      <c r="L178" s="36"/>
      <c r="M178" s="36"/>
      <c r="N178" s="36"/>
      <c r="O178" s="36"/>
      <c r="P178" s="36"/>
      <c r="Q178" s="36"/>
      <c r="R178" s="36"/>
      <c r="S178" s="36"/>
      <c r="T178" s="36"/>
      <c r="U178" s="36"/>
      <c r="V178" s="36"/>
      <c r="W178" s="36"/>
      <c r="X178" s="36"/>
      <c r="Y178" s="34"/>
      <c r="Z178" s="36"/>
      <c r="AA178" s="36"/>
      <c r="AB178" s="34"/>
      <c r="AC178" s="36"/>
      <c r="AD178" s="36"/>
      <c r="AE178" s="36"/>
      <c r="AF178" s="36"/>
      <c r="AG178" s="305"/>
      <c r="AH178" s="36"/>
    </row>
    <row r="179" spans="1:34" x14ac:dyDescent="0.2">
      <c r="A179" s="88"/>
      <c r="B179" s="36"/>
      <c r="C179" s="34"/>
      <c r="D179" s="35"/>
      <c r="E179" s="35"/>
      <c r="F179" s="35"/>
      <c r="G179" s="36"/>
      <c r="H179" s="36"/>
      <c r="I179" s="36"/>
      <c r="J179" s="36"/>
      <c r="K179" s="36"/>
      <c r="L179" s="36"/>
      <c r="M179" s="36"/>
      <c r="N179" s="36"/>
      <c r="O179" s="36"/>
      <c r="P179" s="36"/>
      <c r="Q179" s="36"/>
      <c r="R179" s="36"/>
      <c r="S179" s="36"/>
      <c r="T179" s="36"/>
      <c r="U179" s="36"/>
      <c r="V179" s="36"/>
      <c r="W179" s="36"/>
      <c r="X179" s="36"/>
      <c r="Y179" s="34"/>
      <c r="Z179" s="36"/>
      <c r="AA179" s="36"/>
      <c r="AB179" s="34"/>
      <c r="AC179" s="36"/>
      <c r="AD179" s="36"/>
      <c r="AE179" s="36"/>
      <c r="AF179" s="36"/>
      <c r="AG179" s="305"/>
      <c r="AH179" s="36"/>
    </row>
    <row r="180" spans="1:34" x14ac:dyDescent="0.2">
      <c r="A180" s="88"/>
      <c r="B180" s="36"/>
      <c r="C180" s="34"/>
      <c r="D180" s="35"/>
      <c r="E180" s="35"/>
      <c r="F180" s="35"/>
      <c r="G180" s="36"/>
      <c r="H180" s="36"/>
      <c r="I180" s="36"/>
      <c r="J180" s="36"/>
      <c r="K180" s="36"/>
      <c r="L180" s="36"/>
      <c r="M180" s="36"/>
      <c r="N180" s="36"/>
      <c r="O180" s="36"/>
      <c r="P180" s="36"/>
      <c r="Q180" s="36"/>
      <c r="R180" s="36"/>
      <c r="S180" s="36"/>
      <c r="T180" s="36"/>
      <c r="U180" s="36"/>
      <c r="V180" s="36"/>
      <c r="W180" s="36"/>
      <c r="X180" s="36"/>
      <c r="Y180" s="34"/>
      <c r="Z180" s="36"/>
      <c r="AA180" s="36"/>
      <c r="AB180" s="34"/>
      <c r="AC180" s="36"/>
      <c r="AD180" s="36"/>
      <c r="AE180" s="36"/>
      <c r="AF180" s="36"/>
      <c r="AG180" s="305"/>
      <c r="AH180" s="36"/>
    </row>
    <row r="181" spans="1:34" x14ac:dyDescent="0.2">
      <c r="A181" s="88"/>
      <c r="B181" s="36"/>
      <c r="C181" s="34"/>
      <c r="D181" s="35"/>
      <c r="E181" s="35"/>
      <c r="F181" s="35"/>
      <c r="G181" s="36"/>
      <c r="H181" s="36"/>
      <c r="I181" s="36"/>
      <c r="J181" s="36"/>
      <c r="K181" s="36"/>
      <c r="L181" s="36"/>
      <c r="M181" s="36"/>
      <c r="N181" s="36"/>
      <c r="O181" s="36"/>
      <c r="P181" s="36"/>
      <c r="Q181" s="36"/>
      <c r="R181" s="36"/>
      <c r="S181" s="36"/>
      <c r="T181" s="36"/>
      <c r="U181" s="36"/>
      <c r="V181" s="36"/>
      <c r="W181" s="36"/>
      <c r="X181" s="36"/>
      <c r="Y181" s="34"/>
      <c r="Z181" s="36"/>
      <c r="AA181" s="36"/>
      <c r="AB181" s="34"/>
      <c r="AC181" s="36"/>
      <c r="AD181" s="36"/>
      <c r="AE181" s="36"/>
      <c r="AF181" s="36"/>
      <c r="AG181" s="305"/>
      <c r="AH181" s="36"/>
    </row>
    <row r="182" spans="1:34" x14ac:dyDescent="0.2">
      <c r="A182" s="88"/>
      <c r="B182" s="36"/>
      <c r="C182" s="34"/>
      <c r="D182" s="35"/>
      <c r="E182" s="35"/>
      <c r="F182" s="35"/>
      <c r="G182" s="36"/>
      <c r="H182" s="36"/>
      <c r="I182" s="36"/>
      <c r="J182" s="36"/>
      <c r="K182" s="36"/>
      <c r="L182" s="36"/>
      <c r="M182" s="36"/>
      <c r="N182" s="36"/>
      <c r="O182" s="36"/>
      <c r="P182" s="36"/>
      <c r="Q182" s="36"/>
      <c r="R182" s="36"/>
      <c r="S182" s="36"/>
      <c r="T182" s="36"/>
      <c r="U182" s="36"/>
      <c r="V182" s="36"/>
      <c r="W182" s="36"/>
      <c r="X182" s="36"/>
      <c r="Y182" s="34"/>
      <c r="Z182" s="36"/>
      <c r="AA182" s="36"/>
      <c r="AB182" s="34"/>
      <c r="AC182" s="36"/>
      <c r="AD182" s="36"/>
      <c r="AE182" s="36"/>
      <c r="AF182" s="36"/>
      <c r="AG182" s="305"/>
      <c r="AH182" s="36"/>
    </row>
    <row r="183" spans="1:34" x14ac:dyDescent="0.2">
      <c r="A183" s="88"/>
      <c r="B183" s="36"/>
      <c r="C183" s="34"/>
      <c r="D183" s="35"/>
      <c r="E183" s="35"/>
      <c r="F183" s="35"/>
      <c r="G183" s="36"/>
      <c r="H183" s="36"/>
      <c r="I183" s="36"/>
      <c r="J183" s="36"/>
      <c r="K183" s="36"/>
      <c r="L183" s="36"/>
      <c r="M183" s="36"/>
      <c r="N183" s="36"/>
      <c r="O183" s="36"/>
      <c r="P183" s="36"/>
      <c r="Q183" s="36"/>
      <c r="R183" s="36"/>
      <c r="S183" s="36"/>
      <c r="T183" s="36"/>
      <c r="U183" s="36"/>
      <c r="V183" s="36"/>
      <c r="W183" s="36"/>
      <c r="X183" s="36"/>
      <c r="Y183" s="34"/>
      <c r="Z183" s="36"/>
      <c r="AA183" s="36"/>
      <c r="AB183" s="34"/>
      <c r="AC183" s="36"/>
      <c r="AD183" s="36"/>
      <c r="AE183" s="36"/>
      <c r="AF183" s="36"/>
      <c r="AG183" s="305"/>
      <c r="AH183" s="36"/>
    </row>
    <row r="184" spans="1:34" x14ac:dyDescent="0.2">
      <c r="A184" s="88"/>
      <c r="B184" s="36"/>
      <c r="C184" s="34"/>
      <c r="D184" s="35"/>
      <c r="E184" s="35"/>
      <c r="F184" s="35"/>
      <c r="G184" s="36"/>
      <c r="H184" s="36"/>
      <c r="I184" s="36"/>
      <c r="J184" s="36"/>
      <c r="K184" s="36"/>
      <c r="L184" s="36"/>
      <c r="M184" s="36"/>
      <c r="N184" s="36"/>
      <c r="O184" s="36"/>
      <c r="P184" s="36"/>
      <c r="Q184" s="36"/>
      <c r="R184" s="36"/>
      <c r="S184" s="36"/>
      <c r="T184" s="36"/>
      <c r="U184" s="36"/>
      <c r="V184" s="36"/>
      <c r="W184" s="36"/>
      <c r="X184" s="36"/>
      <c r="Y184" s="34"/>
      <c r="Z184" s="36"/>
      <c r="AA184" s="36"/>
      <c r="AB184" s="34"/>
      <c r="AC184" s="36"/>
      <c r="AD184" s="36"/>
      <c r="AE184" s="36"/>
      <c r="AF184" s="36"/>
      <c r="AG184" s="305"/>
      <c r="AH184" s="36"/>
    </row>
    <row r="185" spans="1:34" x14ac:dyDescent="0.2">
      <c r="A185" s="88"/>
      <c r="B185" s="36"/>
      <c r="C185" s="34"/>
      <c r="D185" s="35"/>
      <c r="E185" s="35"/>
      <c r="F185" s="35"/>
      <c r="G185" s="36"/>
      <c r="H185" s="36"/>
      <c r="I185" s="36"/>
      <c r="J185" s="36"/>
      <c r="K185" s="36"/>
      <c r="L185" s="36"/>
      <c r="M185" s="36"/>
      <c r="N185" s="36"/>
      <c r="O185" s="36"/>
      <c r="P185" s="36"/>
      <c r="Q185" s="36"/>
      <c r="R185" s="36"/>
      <c r="S185" s="36"/>
      <c r="T185" s="36"/>
      <c r="U185" s="36"/>
      <c r="V185" s="36"/>
      <c r="W185" s="36"/>
      <c r="X185" s="36"/>
      <c r="Y185" s="34"/>
      <c r="Z185" s="36"/>
      <c r="AA185" s="36"/>
      <c r="AB185" s="34"/>
      <c r="AC185" s="36"/>
      <c r="AD185" s="36"/>
      <c r="AE185" s="36"/>
      <c r="AF185" s="36"/>
      <c r="AG185" s="305"/>
      <c r="AH185" s="36"/>
    </row>
    <row r="186" spans="1:34" x14ac:dyDescent="0.2">
      <c r="A186" s="88"/>
      <c r="B186" s="36"/>
      <c r="C186" s="34"/>
      <c r="D186" s="35"/>
      <c r="E186" s="35"/>
      <c r="F186" s="35"/>
      <c r="G186" s="36"/>
      <c r="H186" s="36"/>
      <c r="I186" s="36"/>
      <c r="J186" s="36"/>
      <c r="K186" s="36"/>
      <c r="L186" s="36"/>
      <c r="M186" s="36"/>
      <c r="N186" s="36"/>
      <c r="O186" s="36"/>
      <c r="P186" s="36"/>
      <c r="Q186" s="36"/>
      <c r="R186" s="36"/>
      <c r="S186" s="36"/>
      <c r="T186" s="36"/>
      <c r="U186" s="36"/>
      <c r="V186" s="36"/>
      <c r="W186" s="36"/>
      <c r="X186" s="36"/>
      <c r="Y186" s="34"/>
      <c r="Z186" s="36"/>
      <c r="AA186" s="36"/>
      <c r="AB186" s="34"/>
      <c r="AC186" s="36"/>
      <c r="AD186" s="36"/>
      <c r="AE186" s="36"/>
      <c r="AF186" s="36"/>
      <c r="AG186" s="305"/>
      <c r="AH186" s="36"/>
    </row>
    <row r="187" spans="1:34" x14ac:dyDescent="0.2">
      <c r="A187" s="88"/>
      <c r="B187" s="36"/>
      <c r="C187" s="34"/>
      <c r="D187" s="35"/>
      <c r="E187" s="35"/>
      <c r="F187" s="35"/>
      <c r="G187" s="36"/>
      <c r="H187" s="36"/>
      <c r="I187" s="36"/>
      <c r="J187" s="36"/>
      <c r="K187" s="36"/>
      <c r="L187" s="36"/>
      <c r="M187" s="36"/>
      <c r="N187" s="36"/>
      <c r="O187" s="36"/>
      <c r="P187" s="36"/>
      <c r="Q187" s="36"/>
      <c r="R187" s="36"/>
      <c r="S187" s="36"/>
      <c r="T187" s="36"/>
      <c r="U187" s="36"/>
      <c r="V187" s="36"/>
      <c r="W187" s="36"/>
      <c r="X187" s="36"/>
      <c r="Y187" s="34"/>
      <c r="Z187" s="36"/>
      <c r="AA187" s="36"/>
      <c r="AB187" s="34"/>
      <c r="AC187" s="36"/>
      <c r="AD187" s="36"/>
      <c r="AE187" s="36"/>
      <c r="AF187" s="36"/>
      <c r="AG187" s="305"/>
      <c r="AH187" s="36"/>
    </row>
    <row r="188" spans="1:34" x14ac:dyDescent="0.2">
      <c r="A188" s="88"/>
      <c r="B188" s="36"/>
      <c r="C188" s="34"/>
      <c r="D188" s="35"/>
      <c r="E188" s="35"/>
      <c r="F188" s="35"/>
      <c r="G188" s="36"/>
      <c r="H188" s="36"/>
      <c r="I188" s="36"/>
      <c r="J188" s="36"/>
      <c r="K188" s="36"/>
      <c r="L188" s="36"/>
      <c r="M188" s="36"/>
      <c r="N188" s="36"/>
      <c r="O188" s="36"/>
      <c r="P188" s="36"/>
      <c r="Q188" s="36"/>
      <c r="R188" s="36"/>
      <c r="S188" s="36"/>
      <c r="T188" s="36"/>
      <c r="U188" s="36"/>
      <c r="V188" s="36"/>
      <c r="W188" s="36"/>
      <c r="X188" s="36"/>
      <c r="Y188" s="34"/>
      <c r="Z188" s="36"/>
      <c r="AA188" s="36"/>
      <c r="AB188" s="34"/>
      <c r="AC188" s="36"/>
      <c r="AD188" s="36"/>
      <c r="AE188" s="36"/>
      <c r="AF188" s="36"/>
      <c r="AG188" s="305"/>
      <c r="AH188" s="36"/>
    </row>
    <row r="189" spans="1:34" x14ac:dyDescent="0.2">
      <c r="A189" s="88"/>
      <c r="B189" s="36"/>
      <c r="C189" s="34"/>
      <c r="D189" s="35"/>
      <c r="E189" s="35"/>
      <c r="F189" s="35"/>
      <c r="G189" s="36"/>
      <c r="H189" s="36"/>
      <c r="I189" s="36"/>
      <c r="J189" s="36"/>
      <c r="K189" s="36"/>
      <c r="L189" s="36"/>
      <c r="M189" s="36"/>
      <c r="N189" s="36"/>
      <c r="O189" s="36"/>
      <c r="P189" s="36"/>
      <c r="Q189" s="36"/>
      <c r="R189" s="36"/>
      <c r="S189" s="36"/>
      <c r="T189" s="36"/>
      <c r="U189" s="36"/>
      <c r="V189" s="36"/>
      <c r="W189" s="36"/>
      <c r="X189" s="36"/>
      <c r="Y189" s="34"/>
      <c r="Z189" s="36"/>
      <c r="AA189" s="36"/>
      <c r="AB189" s="34"/>
      <c r="AC189" s="36"/>
      <c r="AD189" s="36"/>
      <c r="AE189" s="36"/>
      <c r="AF189" s="36"/>
      <c r="AG189" s="305"/>
      <c r="AH189" s="36"/>
    </row>
    <row r="190" spans="1:34" x14ac:dyDescent="0.2">
      <c r="A190" s="88"/>
      <c r="B190" s="36"/>
      <c r="C190" s="34"/>
      <c r="D190" s="35"/>
      <c r="E190" s="35"/>
      <c r="F190" s="35"/>
      <c r="G190" s="36"/>
      <c r="H190" s="36"/>
      <c r="I190" s="36"/>
      <c r="J190" s="36"/>
      <c r="K190" s="36"/>
      <c r="L190" s="36"/>
      <c r="M190" s="36"/>
      <c r="N190" s="36"/>
      <c r="O190" s="36"/>
      <c r="P190" s="36"/>
      <c r="Q190" s="36"/>
      <c r="R190" s="36"/>
      <c r="S190" s="36"/>
      <c r="T190" s="36"/>
      <c r="U190" s="36"/>
      <c r="V190" s="36"/>
      <c r="W190" s="36"/>
      <c r="X190" s="36"/>
      <c r="Y190" s="34"/>
      <c r="Z190" s="36"/>
      <c r="AA190" s="36"/>
      <c r="AB190" s="34"/>
      <c r="AC190" s="36"/>
      <c r="AD190" s="36"/>
      <c r="AE190" s="36"/>
      <c r="AF190" s="36"/>
      <c r="AG190" s="305"/>
      <c r="AH190" s="36"/>
    </row>
    <row r="191" spans="1:34" x14ac:dyDescent="0.2">
      <c r="A191" s="88"/>
      <c r="B191" s="36"/>
      <c r="C191" s="34"/>
      <c r="D191" s="35"/>
      <c r="E191" s="35"/>
      <c r="F191" s="35"/>
      <c r="G191" s="36"/>
      <c r="H191" s="36"/>
      <c r="I191" s="36"/>
      <c r="J191" s="36"/>
      <c r="K191" s="36"/>
      <c r="L191" s="36"/>
      <c r="M191" s="36"/>
      <c r="N191" s="36"/>
      <c r="O191" s="36"/>
      <c r="P191" s="36"/>
      <c r="Q191" s="36"/>
      <c r="R191" s="36"/>
      <c r="S191" s="36"/>
      <c r="T191" s="36"/>
      <c r="U191" s="36"/>
      <c r="V191" s="36"/>
      <c r="W191" s="36"/>
      <c r="X191" s="36"/>
      <c r="Y191" s="34"/>
      <c r="Z191" s="36"/>
      <c r="AA191" s="36"/>
      <c r="AB191" s="34"/>
      <c r="AC191" s="36"/>
      <c r="AD191" s="36"/>
      <c r="AE191" s="36"/>
      <c r="AF191" s="36"/>
      <c r="AG191" s="305"/>
      <c r="AH191" s="36"/>
    </row>
    <row r="192" spans="1:34" x14ac:dyDescent="0.2">
      <c r="A192" s="88"/>
      <c r="B192" s="36"/>
      <c r="C192" s="34"/>
      <c r="D192" s="35"/>
      <c r="E192" s="35"/>
      <c r="F192" s="35"/>
      <c r="G192" s="36"/>
      <c r="H192" s="36"/>
      <c r="I192" s="36"/>
      <c r="J192" s="36"/>
      <c r="K192" s="36"/>
      <c r="L192" s="36"/>
      <c r="M192" s="36"/>
      <c r="N192" s="36"/>
      <c r="O192" s="36"/>
      <c r="P192" s="36"/>
      <c r="Q192" s="36"/>
      <c r="R192" s="36"/>
      <c r="S192" s="36"/>
      <c r="T192" s="36"/>
      <c r="U192" s="36"/>
      <c r="V192" s="36"/>
      <c r="W192" s="36"/>
      <c r="X192" s="36"/>
      <c r="Y192" s="34"/>
      <c r="Z192" s="36"/>
      <c r="AA192" s="36"/>
      <c r="AB192" s="34"/>
      <c r="AC192" s="36"/>
      <c r="AD192" s="36"/>
      <c r="AE192" s="36"/>
      <c r="AF192" s="36"/>
      <c r="AG192" s="305"/>
      <c r="AH192" s="36"/>
    </row>
    <row r="193" spans="1:34" x14ac:dyDescent="0.2">
      <c r="A193" s="88"/>
      <c r="B193" s="36"/>
      <c r="C193" s="34"/>
      <c r="D193" s="35"/>
      <c r="E193" s="35"/>
      <c r="F193" s="35"/>
      <c r="G193" s="36"/>
      <c r="H193" s="36"/>
      <c r="I193" s="36"/>
      <c r="J193" s="36"/>
      <c r="K193" s="36"/>
      <c r="L193" s="36"/>
      <c r="M193" s="36"/>
      <c r="N193" s="36"/>
      <c r="O193" s="36"/>
      <c r="P193" s="36"/>
      <c r="Q193" s="36"/>
      <c r="R193" s="36"/>
      <c r="S193" s="36"/>
      <c r="T193" s="36"/>
      <c r="U193" s="36"/>
      <c r="V193" s="36"/>
      <c r="W193" s="36"/>
      <c r="X193" s="36"/>
      <c r="Y193" s="34"/>
      <c r="Z193" s="36"/>
      <c r="AA193" s="36"/>
      <c r="AB193" s="34"/>
      <c r="AC193" s="36"/>
      <c r="AD193" s="36"/>
      <c r="AE193" s="36"/>
      <c r="AF193" s="36"/>
      <c r="AG193" s="305"/>
      <c r="AH193" s="36"/>
    </row>
    <row r="194" spans="1:34" x14ac:dyDescent="0.2">
      <c r="A194" s="88"/>
      <c r="B194" s="36"/>
      <c r="C194" s="34"/>
      <c r="D194" s="35"/>
      <c r="E194" s="35"/>
      <c r="F194" s="35"/>
      <c r="G194" s="36"/>
      <c r="H194" s="36"/>
      <c r="I194" s="36"/>
      <c r="J194" s="36"/>
      <c r="K194" s="36"/>
      <c r="L194" s="36"/>
      <c r="M194" s="36"/>
      <c r="N194" s="36"/>
      <c r="O194" s="36"/>
      <c r="P194" s="36"/>
      <c r="Q194" s="36"/>
      <c r="R194" s="36"/>
      <c r="S194" s="36"/>
      <c r="T194" s="36"/>
      <c r="U194" s="36"/>
      <c r="V194" s="36"/>
      <c r="W194" s="36"/>
      <c r="X194" s="36"/>
      <c r="Y194" s="34"/>
      <c r="Z194" s="36"/>
      <c r="AA194" s="36"/>
      <c r="AB194" s="34"/>
      <c r="AC194" s="36"/>
      <c r="AD194" s="36"/>
      <c r="AE194" s="36"/>
      <c r="AF194" s="36"/>
      <c r="AG194" s="305"/>
      <c r="AH194" s="36"/>
    </row>
    <row r="195" spans="1:34" x14ac:dyDescent="0.2">
      <c r="A195" s="88"/>
      <c r="B195" s="36"/>
      <c r="C195" s="34"/>
      <c r="D195" s="35"/>
      <c r="E195" s="35"/>
      <c r="F195" s="35"/>
      <c r="G195" s="36"/>
      <c r="H195" s="36"/>
      <c r="I195" s="36"/>
      <c r="J195" s="36"/>
      <c r="K195" s="36"/>
      <c r="L195" s="36"/>
      <c r="M195" s="36"/>
      <c r="N195" s="36"/>
      <c r="O195" s="36"/>
      <c r="P195" s="36"/>
      <c r="Q195" s="36"/>
      <c r="R195" s="36"/>
      <c r="S195" s="36"/>
      <c r="T195" s="36"/>
      <c r="U195" s="36"/>
      <c r="V195" s="36"/>
      <c r="W195" s="36"/>
      <c r="X195" s="36"/>
      <c r="Y195" s="34"/>
      <c r="Z195" s="36"/>
      <c r="AA195" s="36"/>
      <c r="AB195" s="34"/>
      <c r="AC195" s="36"/>
      <c r="AD195" s="36"/>
      <c r="AE195" s="36"/>
      <c r="AF195" s="36"/>
      <c r="AG195" s="305"/>
      <c r="AH195" s="36"/>
    </row>
    <row r="196" spans="1:34" x14ac:dyDescent="0.2">
      <c r="A196" s="88"/>
      <c r="B196" s="36"/>
      <c r="C196" s="34"/>
      <c r="D196" s="35"/>
      <c r="E196" s="35"/>
      <c r="F196" s="35"/>
      <c r="G196" s="36"/>
      <c r="H196" s="36"/>
      <c r="I196" s="36"/>
      <c r="J196" s="36"/>
      <c r="K196" s="36"/>
      <c r="L196" s="36"/>
      <c r="M196" s="36"/>
      <c r="N196" s="36"/>
      <c r="O196" s="36"/>
      <c r="P196" s="36"/>
      <c r="Q196" s="36"/>
      <c r="R196" s="36"/>
      <c r="S196" s="36"/>
      <c r="T196" s="36"/>
      <c r="U196" s="36"/>
      <c r="V196" s="36"/>
      <c r="W196" s="36"/>
      <c r="X196" s="36"/>
      <c r="Y196" s="34"/>
      <c r="Z196" s="36"/>
      <c r="AA196" s="36"/>
      <c r="AB196" s="34"/>
      <c r="AC196" s="36"/>
      <c r="AD196" s="36"/>
      <c r="AE196" s="36"/>
      <c r="AF196" s="36"/>
      <c r="AG196" s="305"/>
      <c r="AH196" s="36"/>
    </row>
    <row r="197" spans="1:34" x14ac:dyDescent="0.2">
      <c r="A197" s="88"/>
      <c r="B197" s="36"/>
      <c r="C197" s="34"/>
      <c r="D197" s="35"/>
      <c r="E197" s="35"/>
      <c r="F197" s="35"/>
      <c r="G197" s="36"/>
      <c r="H197" s="36"/>
      <c r="I197" s="36"/>
      <c r="J197" s="36"/>
      <c r="K197" s="36"/>
      <c r="L197" s="36"/>
      <c r="M197" s="36"/>
      <c r="N197" s="36"/>
      <c r="O197" s="36"/>
      <c r="P197" s="36"/>
      <c r="Q197" s="36"/>
      <c r="R197" s="36"/>
      <c r="S197" s="36"/>
      <c r="T197" s="36"/>
      <c r="U197" s="36"/>
      <c r="V197" s="36"/>
      <c r="W197" s="36"/>
      <c r="X197" s="36"/>
      <c r="Y197" s="34"/>
      <c r="Z197" s="36"/>
      <c r="AA197" s="36"/>
      <c r="AB197" s="34"/>
      <c r="AC197" s="36"/>
      <c r="AD197" s="36"/>
      <c r="AE197" s="36"/>
      <c r="AF197" s="36"/>
      <c r="AG197" s="305"/>
      <c r="AH197" s="36"/>
    </row>
    <row r="198" spans="1:34" x14ac:dyDescent="0.2">
      <c r="A198" s="88"/>
      <c r="B198" s="36"/>
      <c r="C198" s="34"/>
      <c r="D198" s="35"/>
      <c r="E198" s="35"/>
      <c r="F198" s="35"/>
      <c r="G198" s="36"/>
      <c r="H198" s="36"/>
      <c r="I198" s="36"/>
      <c r="J198" s="36"/>
      <c r="K198" s="36"/>
      <c r="L198" s="36"/>
      <c r="M198" s="36"/>
      <c r="N198" s="36"/>
      <c r="O198" s="36"/>
      <c r="P198" s="36"/>
      <c r="Q198" s="36"/>
      <c r="R198" s="36"/>
      <c r="S198" s="36"/>
      <c r="T198" s="36"/>
      <c r="U198" s="36"/>
      <c r="V198" s="36"/>
      <c r="W198" s="36"/>
      <c r="X198" s="36"/>
      <c r="Y198" s="34"/>
      <c r="Z198" s="36"/>
      <c r="AA198" s="36"/>
      <c r="AB198" s="34"/>
      <c r="AC198" s="36"/>
      <c r="AD198" s="36"/>
      <c r="AE198" s="36"/>
      <c r="AF198" s="36"/>
      <c r="AG198" s="305"/>
      <c r="AH198" s="36"/>
    </row>
    <row r="199" spans="1:34" x14ac:dyDescent="0.2">
      <c r="A199" s="88"/>
      <c r="B199" s="36"/>
      <c r="C199" s="34"/>
      <c r="D199" s="35"/>
      <c r="E199" s="35"/>
      <c r="F199" s="35"/>
      <c r="G199" s="36"/>
      <c r="H199" s="36"/>
      <c r="I199" s="36"/>
      <c r="J199" s="36"/>
      <c r="K199" s="36"/>
      <c r="L199" s="36"/>
      <c r="M199" s="36"/>
      <c r="N199" s="36"/>
      <c r="O199" s="36"/>
      <c r="P199" s="36"/>
      <c r="Q199" s="36"/>
      <c r="R199" s="36"/>
      <c r="S199" s="36"/>
      <c r="T199" s="36"/>
      <c r="U199" s="36"/>
      <c r="V199" s="36"/>
      <c r="W199" s="36"/>
      <c r="X199" s="36"/>
      <c r="Y199" s="34"/>
      <c r="Z199" s="36"/>
      <c r="AA199" s="36"/>
      <c r="AB199" s="34"/>
      <c r="AC199" s="36"/>
      <c r="AD199" s="36"/>
      <c r="AE199" s="36"/>
      <c r="AF199" s="36"/>
      <c r="AG199" s="305"/>
      <c r="AH199" s="36"/>
    </row>
    <row r="200" spans="1:34" x14ac:dyDescent="0.2">
      <c r="A200" s="88"/>
      <c r="B200" s="36"/>
      <c r="C200" s="34"/>
      <c r="D200" s="35"/>
      <c r="E200" s="35"/>
      <c r="F200" s="35"/>
      <c r="G200" s="36"/>
      <c r="H200" s="36"/>
      <c r="I200" s="36"/>
      <c r="J200" s="36"/>
      <c r="K200" s="36"/>
      <c r="L200" s="36"/>
      <c r="M200" s="36"/>
      <c r="N200" s="36"/>
      <c r="O200" s="36"/>
      <c r="P200" s="36"/>
      <c r="Q200" s="36"/>
      <c r="R200" s="36"/>
      <c r="S200" s="36"/>
      <c r="T200" s="36"/>
      <c r="U200" s="36"/>
      <c r="V200" s="36"/>
      <c r="W200" s="36"/>
      <c r="X200" s="36"/>
      <c r="Y200" s="34"/>
      <c r="Z200" s="36"/>
      <c r="AA200" s="36"/>
      <c r="AB200" s="34"/>
      <c r="AC200" s="36"/>
      <c r="AD200" s="36"/>
      <c r="AE200" s="36"/>
      <c r="AF200" s="36"/>
      <c r="AG200" s="305"/>
      <c r="AH200" s="36"/>
    </row>
    <row r="201" spans="1:34" x14ac:dyDescent="0.2">
      <c r="A201" s="39"/>
      <c r="B201" s="49"/>
      <c r="C201" s="86"/>
      <c r="L201" s="49"/>
      <c r="M201" s="49"/>
      <c r="N201" s="49"/>
      <c r="Y201" s="86"/>
      <c r="Z201" s="33"/>
      <c r="AB201" s="86"/>
      <c r="AC201" s="49"/>
      <c r="AD201" s="49"/>
      <c r="AE201" s="49"/>
      <c r="AF201" s="49"/>
      <c r="AG201" s="306"/>
    </row>
    <row r="202" spans="1:34" x14ac:dyDescent="0.2">
      <c r="A202" s="39"/>
      <c r="B202" s="49"/>
      <c r="C202" s="86"/>
      <c r="L202" s="49"/>
      <c r="M202" s="49"/>
      <c r="N202" s="49"/>
      <c r="Y202" s="86"/>
      <c r="Z202" s="33"/>
      <c r="AB202" s="86"/>
      <c r="AC202" s="49"/>
      <c r="AD202" s="49"/>
      <c r="AE202" s="49"/>
      <c r="AF202" s="49"/>
      <c r="AG202" s="306"/>
    </row>
    <row r="203" spans="1:34" x14ac:dyDescent="0.2">
      <c r="A203" s="39"/>
      <c r="B203" s="49"/>
      <c r="C203" s="86"/>
      <c r="L203" s="49"/>
      <c r="M203" s="49"/>
      <c r="N203" s="49"/>
      <c r="Y203" s="86"/>
      <c r="Z203" s="33"/>
      <c r="AB203" s="86"/>
      <c r="AC203" s="49"/>
      <c r="AD203" s="49"/>
      <c r="AE203" s="49"/>
      <c r="AF203" s="49"/>
      <c r="AG203" s="306"/>
    </row>
    <row r="204" spans="1:34" x14ac:dyDescent="0.2">
      <c r="A204" s="39"/>
      <c r="B204" s="49"/>
      <c r="C204" s="86"/>
      <c r="L204" s="49"/>
      <c r="M204" s="49"/>
      <c r="N204" s="49"/>
      <c r="Y204" s="86"/>
      <c r="Z204" s="33"/>
      <c r="AB204" s="86"/>
      <c r="AC204" s="49"/>
      <c r="AD204" s="49"/>
      <c r="AE204" s="49"/>
      <c r="AF204" s="49"/>
      <c r="AG204" s="306"/>
    </row>
    <row r="205" spans="1:34" x14ac:dyDescent="0.2">
      <c r="A205" s="39"/>
      <c r="B205" s="49"/>
      <c r="C205" s="86"/>
      <c r="L205" s="49"/>
      <c r="M205" s="49"/>
      <c r="N205" s="49"/>
      <c r="Y205" s="86"/>
      <c r="Z205" s="33"/>
      <c r="AB205" s="86"/>
      <c r="AC205" s="49"/>
      <c r="AD205" s="49"/>
      <c r="AE205" s="49"/>
      <c r="AF205" s="49"/>
      <c r="AG205" s="306"/>
    </row>
    <row r="206" spans="1:34" x14ac:dyDescent="0.2">
      <c r="A206" s="39"/>
      <c r="B206" s="49"/>
      <c r="C206" s="86"/>
      <c r="L206" s="49"/>
      <c r="M206" s="49"/>
      <c r="N206" s="49"/>
      <c r="Y206" s="86"/>
      <c r="Z206" s="33"/>
      <c r="AB206" s="86"/>
      <c r="AC206" s="49"/>
      <c r="AD206" s="49"/>
      <c r="AE206" s="49"/>
      <c r="AF206" s="49"/>
      <c r="AG206" s="306"/>
    </row>
    <row r="207" spans="1:34" x14ac:dyDescent="0.2">
      <c r="A207" s="39"/>
      <c r="B207" s="49"/>
      <c r="C207" s="86"/>
      <c r="L207" s="49"/>
      <c r="M207" s="49"/>
      <c r="N207" s="49"/>
      <c r="Y207" s="86"/>
      <c r="Z207" s="33"/>
      <c r="AB207" s="86"/>
      <c r="AC207" s="49"/>
      <c r="AD207" s="49"/>
      <c r="AE207" s="49"/>
      <c r="AF207" s="49"/>
      <c r="AG207" s="306"/>
    </row>
    <row r="208" spans="1:34" x14ac:dyDescent="0.2">
      <c r="C208" s="39"/>
      <c r="D208" s="40"/>
      <c r="E208" s="40"/>
      <c r="F208" s="40"/>
      <c r="G208" s="39"/>
      <c r="H208" s="33"/>
      <c r="K208" s="39"/>
      <c r="O208" s="39"/>
      <c r="P208" s="39"/>
      <c r="Q208" s="39"/>
      <c r="R208" s="33"/>
      <c r="S208" s="33"/>
      <c r="X208" s="39"/>
      <c r="Y208" s="39"/>
      <c r="AB208" s="39"/>
      <c r="AG208" s="40"/>
    </row>
    <row r="209" spans="3:33" x14ac:dyDescent="0.2">
      <c r="C209" s="39"/>
      <c r="D209" s="40"/>
      <c r="E209" s="40"/>
      <c r="F209" s="40"/>
      <c r="G209" s="39"/>
      <c r="K209" s="39"/>
      <c r="O209" s="39"/>
      <c r="P209" s="39"/>
      <c r="Q209" s="39"/>
      <c r="X209" s="39"/>
      <c r="Y209" s="39"/>
      <c r="AB209" s="39"/>
      <c r="AG209" s="40"/>
    </row>
  </sheetData>
  <dataConsolidate/>
  <mergeCells count="50">
    <mergeCell ref="B9:D9"/>
    <mergeCell ref="AB11:AB12"/>
    <mergeCell ref="AG11:AG12"/>
    <mergeCell ref="AC11:AC12"/>
    <mergeCell ref="A10:A12"/>
    <mergeCell ref="O10:X10"/>
    <mergeCell ref="X11:X12"/>
    <mergeCell ref="Q11:S11"/>
    <mergeCell ref="AA11:AA12"/>
    <mergeCell ref="B10:B12"/>
    <mergeCell ref="G11:G12"/>
    <mergeCell ref="F11:F12"/>
    <mergeCell ref="E11:E12"/>
    <mergeCell ref="A4:B4"/>
    <mergeCell ref="A2:B2"/>
    <mergeCell ref="A8:B8"/>
    <mergeCell ref="A6:B6"/>
    <mergeCell ref="A5:B5"/>
    <mergeCell ref="C2:F2"/>
    <mergeCell ref="D11:D12"/>
    <mergeCell ref="C8:AH8"/>
    <mergeCell ref="I6:K6"/>
    <mergeCell ref="Z10:Z12"/>
    <mergeCell ref="AD11:AD12"/>
    <mergeCell ref="AE11:AE12"/>
    <mergeCell ref="AF11:AF12"/>
    <mergeCell ref="Y10:Y12"/>
    <mergeCell ref="W11:W12"/>
    <mergeCell ref="T11:V11"/>
    <mergeCell ref="C10:H10"/>
    <mergeCell ref="C11:C12"/>
    <mergeCell ref="C6:F6"/>
    <mergeCell ref="AA10:AH10"/>
    <mergeCell ref="AH11:AH12"/>
    <mergeCell ref="L4:P4"/>
    <mergeCell ref="L5:P5"/>
    <mergeCell ref="L6:P6"/>
    <mergeCell ref="C4:F4"/>
    <mergeCell ref="M11:N11"/>
    <mergeCell ref="L11:L12"/>
    <mergeCell ref="K11:K12"/>
    <mergeCell ref="J11:J12"/>
    <mergeCell ref="I11:I12"/>
    <mergeCell ref="I10:N10"/>
    <mergeCell ref="P11:P12"/>
    <mergeCell ref="O11:O12"/>
    <mergeCell ref="I4:K4"/>
    <mergeCell ref="I5:K5"/>
    <mergeCell ref="C5:F5"/>
    <mergeCell ref="H11:H12"/>
  </mergeCells>
  <conditionalFormatting sqref="A13:A2010">
    <cfRule type="expression" dxfId="39" priority="10">
      <formula>$A13="Change"</formula>
    </cfRule>
    <cfRule type="expression" dxfId="38" priority="12">
      <formula>$A13="New"</formula>
    </cfRule>
  </conditionalFormatting>
  <conditionalFormatting sqref="B13:AH2010">
    <cfRule type="expression" dxfId="37" priority="3">
      <formula>$A13="New"</formula>
    </cfRule>
  </conditionalFormatting>
  <dataValidations xWindow="453" yWindow="357" count="78">
    <dataValidation allowBlank="1" showInputMessage="1" showErrorMessage="1" promptTitle="Equipment Status" prompt="Select from:_x000a_Design - New equip not fully operational_x000a_Active - Equip is available for service_x000a_Inactive - Equip.waiting to be removed_x000a_Retired - Inoperable equip waiting to be removed_x000a_Removed - Equip Removed_x000a_Deleted - Used when item is created by mistake" sqref="B10:B12"/>
    <dataValidation allowBlank="1" showInputMessage="1" showErrorMessage="1" promptTitle="Property Group" prompt="Select from the following - _x000a_P=Programmatic, supports programmiatic/scientific mission_x000a_R=Real Property, structures and equipment that supports facilites_x000a_U=Utilities, equipment and infrastructure maintainted by utilites. " sqref="H11"/>
    <dataValidation allowBlank="1" showInputMessage="1" showErrorMessage="1" promptTitle="Maintenance Program Code" prompt="Select if applies - _x000a_B=Builder Managed Equip._x000a_C=Crane Inspect._x000a_E=Elevator Inspect._x000a_G=Above Ground Storage Tank_x000a_H=Heat Generating Device_x000a_I=Lightning Protection Inspect._x000a_L=Life Safety Inspect._x000a_R=Relief Devices Inspect._x000a_V=Pressure Vessel Inspect." sqref="Z10:Z12"/>
    <dataValidation allowBlank="1" showInputMessage="1" showErrorMessage="1" promptTitle="Seismic Category" prompt="Select Seismic Category RC as defined by IBC1604.5 (RC1, RC2, etc). For HC 1-3 nuclear facilites, enter the NPH NDC category 1-3  with limit state A-D (N1A, N2C, etc.)._x000a__x000a_If seismic categroy is unknown, consult a structural engineer. " sqref="I11"/>
    <dataValidation allowBlank="1" showInputMessage="1" showErrorMessage="1" promptTitle="Safety Classification" prompt="Safety Classification relates the ML. Select _x000a_-SC (Safety Class) when ML1_x000a_-SS (Safety Significant) when ML2_x000a_-SAF (Safety) when ML3 for nuc/rad safety_x000a_-MS (Mission Support) when ML3 for mission support_x000a_-GS (General Service) when ML4_x000a_" sqref="K11"/>
    <dataValidation allowBlank="1" showInputMessage="1" showErrorMessage="1" promptTitle="Management Level" prompt="Management Level must be based upon a management level determination performed per AP-341-502. " sqref="J11"/>
    <dataValidation allowBlank="1" showInputMessage="1" showErrorMessage="1" promptTitle="Capacity / Pressure / Temperatur" prompt="Input Equipment or Componet Capacity / Pressure / Temperature. This field is typically used to document pressure safety information, however it can also be used to for other types of equipment as well. _x000a__x000a_Limited to 20 characters." sqref="AB11"/>
    <dataValidation allowBlank="1" showInputMessage="1" showErrorMessage="1" promptTitle="Vendor" prompt="Input equipment / component vendor. _x000a__x000a_Limited to 20 characters." sqref="AF11"/>
    <dataValidation allowBlank="1" showInputMessage="1" showErrorMessage="1" promptTitle="Part Number / Serial Number" prompt="Input equipment / component Part Number / Serial Number._x000a__x000a_Limited to 20 characters." sqref="AE11"/>
    <dataValidation allowBlank="1" showInputMessage="1" showErrorMessage="1" promptTitle="Model" prompt="Input equipment / component model number._x000a__x000a_Limited to 20 characters." sqref="AD11"/>
    <dataValidation allowBlank="1" showInputMessage="1" showErrorMessage="1" promptTitle="Manufacturer" prompt="Input equipment / component manufacturer._x000a__x000a_Limited to 20 characters." sqref="AC11"/>
    <dataValidation allowBlank="1" showInputMessage="1" showErrorMessage="1" promptTitle="Installation Date" prompt="Input date when equipment / componet was installed._x000a__x000a_Limited to 20 characters. " sqref="AG11"/>
    <dataValidation allowBlank="1" showInputMessage="1" showErrorMessage="1" promptTitle="Reference Documents" prompt="Reference to applicable documents. This is typically used to reference an engineering documenation._x000a__x000a_Limited to 19 characters." sqref="AH11"/>
    <dataValidation allowBlank="1" showInputMessage="1" showErrorMessage="1" promptTitle="Equipment / Component Tag" prompt="Enter exactly what is shown on the equipment/componets field label. For new equipment, field labeling criteria is defined in LANL STD-341-100 Ch 1, Section 200._x000a__x000a_Limited to 30 characters." sqref="W11"/>
    <dataValidation allowBlank="1" showInputMessage="1" showErrorMessage="1" prompt="Enter an alphanumeric code that ensures unique identification of the component. This is typically a combination of the Component Sub-Type and a unique number separated by a dash (e.g. FAR-003)._x000a_(15 Character Limit)" sqref="V12"/>
    <dataValidation allowBlank="1" showInputMessage="1" showErrorMessage="1" promptTitle="Equipment ID Number" prompt="Enter an alphanumeric code that ensures unique identification of the equipment. This is typically a combination of the Equipement Sub-Type and a unique number separated by a dash (e.g. HVA-003)._x000a_(15 Character Limit)" sqref="S12"/>
    <dataValidation allowBlank="1" showInputMessage="1" showErrorMessage="1" promptTitle="Component Type" prompt="Components of equipment should be added to the associated equipment when information on them warrants capture. _x000a__x000a_Components use the same acronymns as Equipment. See Equipment Type for more information. _x000a__x000a_" sqref="T12"/>
    <dataValidation allowBlank="1" showInputMessage="1" showErrorMessage="1" promptTitle="Component Sub-Type" prompt="Components of equipment should be added to the associated equipment when information on them warrants capture. _x000a__x000a_Components use the same acronymns as Equipment. See Equipment Sub-Type for more information. _x000a_" sqref="U12"/>
    <dataValidation allowBlank="1" showInputMessage="1" showErrorMessage="1" promptTitle="Equipment Sub-Type" prompt="Enter Equipment Sub-Type Acronym defined in LANL STD-342-100 (ESM) Ch 1, Section 230 for assocated Equipment Type._x000a__x000a_Equipment Sub-Type is the lower level categroy (more specific) of the 2-level approach. _x000a__x000a_Equip. Sub-Type is left blank when defining comp_x000a_" sqref="R12"/>
    <dataValidation allowBlank="1" showInputMessage="1" showErrorMessage="1" promptTitle="Equipment Type" prompt="Enter Equipment Type Acronym defined in LANL STD-342-100 (ESM) Ch 1, Section 230. (See tab &quot;Section 230&quot;) _x000a__x000a_Equipment Type is the higher level category (more general) of the 2-level approach (subtype being the lower level). " sqref="Q12"/>
    <dataValidation allowBlank="1" showInputMessage="1" showErrorMessage="1" promptTitle="Location Description" prompt="Enter a description of where the item is located. This field may indicate an area in the room or where a component is located on a piece of equipment/system. _x000a__x000a_Limited to 65 characters. " sqref="G11"/>
    <dataValidation allowBlank="1" showInputMessage="1" showErrorMessage="1" promptTitle="Unit" prompt="Enter the Technical Area and Building Number in the format of TABLDG (no dash inbetween TA and Building). _x000a__x000a_NOTE: _x000a_If a single TA does not apply, use 99_x000a_If a single BLDG does not apply, use 0000" sqref="D11"/>
    <dataValidation allowBlank="1" showInputMessage="1" showErrorMessage="1" promptTitle="Facility" prompt="Input FOD number as defined by MSS _x000a_F01 - TA-55_x000a_F02 - CMR_x000a_F03 - WFO_x000a_F04 - LFO (LANSCE)_x000a_F05 - TA-54_x000a_F06 - STO_x000a_F07 - IF_x000a_F08 - UI_x000a_F09 - TA-21_x000a_F10 - Chemistry &amp; Waste (RLUOB, ROWTF, TWF, TLW, etc)" sqref="C11"/>
    <dataValidation type="list" allowBlank="1" showInputMessage="1" showErrorMessage="1" sqref="J208:K1048576 H208:H1048576 B208:B1048576 Z208:Z1048576">
      <formula1>#REF!</formula1>
    </dataValidation>
    <dataValidation allowBlank="1" showInputMessage="1" showErrorMessage="1" promptTitle="Request Date" prompt="Enter the date when the Request for MEL update was sent to the submitter. " sqref="A2"/>
    <dataValidation allowBlank="1" showInputMessage="1" showErrorMessage="1" promptTitle="Requester Name/Z#" prompt="Enter the name and Z-number of the person requesting the MEL update. " sqref="R5"/>
    <dataValidation allowBlank="1" showInputMessage="1" showErrorMessage="1" promptTitle="Preparer Name/Z#" prompt="Enter the name and Z-number of the person preparing the MEL Worksheet." sqref="Q6:R6"/>
    <dataValidation allowBlank="1" showInputMessage="1" showErrorMessage="1" promptTitle="Facility" prompt="Enter where the work is taking place" sqref="A4"/>
    <dataValidation allowBlank="1" showInputMessage="1" showErrorMessage="1" promptTitle="Criticality Safety" prompt="If applicable, select Y (Yes) when the Criticality Safety Evaluation designates as controlled, otherwise select N (No). " sqref="L11"/>
    <dataValidation errorStyle="warning" allowBlank="1" showInputMessage="1" errorTitle="Error" promptTitle="PEG Type" prompt="Select Property Equipment Group Type_x000a__x000a_ENG - Engineering Equipment_x000a_PSS - Pressure Safety System_x000a_VSS - Vital Safety System" sqref="M12"/>
    <dataValidation allowBlank="1" showInputMessage="1" showErrorMessage="1" promptTitle="Property Equipment Group" prompt="PEG allows association of multiple equipement items. This field is often used to store safety related information such as a Pressure System Idenfication Number when applicable. This field might not be applicable in all cases (leave blank)." sqref="M11:N11"/>
    <dataValidation allowBlank="1" showInputMessage="1" showErrorMessage="1" promptTitle="Equipment" prompt="Items under this heading pretain to defining Equipment. See LANL STD-342-100 (ESM) Ch 1, Section 230 for defined equipment types and subtypes. (See tab &quot;Section 230&quot;) _x000a__x000a_" sqref="Q11:S11"/>
    <dataValidation allowBlank="1" showInputMessage="1" showErrorMessage="1" promptTitle="Operating System ID" prompt="Choose acronym from LANL STD-342-100 (ESM) Ch 1 Section 210. (See tab &quot;Section 210&quot;).  _x000a__x000a_Operating Systems are groupings of related systems. " sqref="O11:O12"/>
    <dataValidation allowBlank="1" showInputMessage="1" showErrorMessage="1" promptTitle="System " prompt="Enter System Acronym defined in LANL STD-342-100 (ESM) Ch 1, Section 210 for assocated Operating System. (See tab &quot;Section 210&quot;) _x000a__x000a_Systems are defined as elements with physical or notional interconnection and collective purpose. " sqref="P11:P12"/>
    <dataValidation allowBlank="1" showInputMessage="1" showErrorMessage="1" promptTitle="Component" prompt="Items under this heading pretain to defining a component of a piece of equipment. See LANL STD-342-100 (ESM) Ch 1, Section 230 for defined component types and subtypes. (See tab &quot;Section 230&quot;) " sqref="T11:V11"/>
    <dataValidation allowBlank="1" showInputMessage="1" showErrorMessage="1" promptTitle="Location Information" prompt="Information under this heading pretains to the location of the equipment/component. These fields are typically considered to be required fields." sqref="C10:H10"/>
    <dataValidation allowBlank="1" showInputMessage="1" showErrorMessage="1" promptTitle="Safety Information" prompt="Information under this heading pretains to the safety of the equipment, component, or building it resides within. These fields are typically considered to be required fields, however not all fields may be applicable. Leave not applicable fields blank. " sqref="I10"/>
    <dataValidation allowBlank="1" showInputMessage="1" showErrorMessage="1" promptTitle="Equipment/Component ID Info" prompt="Information under this heading pretains to the identification of the equipment/component. These fields are typically considered to be required fields when applicable (i.e. componet may not be applicable for each item and should may be left blank)" sqref="O10:X10"/>
    <dataValidation allowBlank="1" showInputMessage="1" showErrorMessage="1" promptTitle="Equipment / Component Name" prompt="Enter descriptive data for identifying the equipment/component. This can also be used to designate assocation between equipment (for example which RUA is assocated with which HVA units, etc.)._x000a__x000a_Limited to 65 characters._x000a_" sqref="X11:X12"/>
    <dataValidation allowBlank="1" showInputMessage="1" showErrorMessage="1" promptTitle="Owner" prompt="Enter the group or organization who owns the equipment. _x000a__x000a_This field is required for pressure safety components_x000a__x000a_Limited to 20 characters." sqref="AA11:AA12"/>
    <dataValidation allowBlank="1" showInputMessage="1" showErrorMessage="1" promptTitle="Preventative Maintenance" prompt="Indicate whethere preventative maintenacne is required for each item (Y=Yes, N=No)" sqref="Y10:Y12"/>
    <dataValidation type="list" errorStyle="warning" allowBlank="1" showInputMessage="1" sqref="C5:F5">
      <formula1>"Yes,No"</formula1>
    </dataValidation>
    <dataValidation allowBlank="1" showInputMessage="1" showErrorMessage="1" promptTitle="Entry Type" prompt="For administrative purposes only; not entered into the CMMS._x000a_ _x000a_Change - Highlight in Green_x000a_New - Automatically Highlights in Blue" sqref="A10:A12"/>
    <dataValidation type="textLength" errorStyle="warning" operator="equal" allowBlank="1" showInputMessage="1" showErrorMessage="1" errorTitle="Warning" error="Unit is limited to 6 characters. _x000a__x000a_Enter the Technical Area and Building Number in the format TABLDG (no dash inbetween TA and Building)." sqref="D13:D200">
      <formula1>6</formula1>
    </dataValidation>
    <dataValidation type="list" errorStyle="warning" allowBlank="1" showInputMessage="1" showErrorMessage="1" errorTitle="Warning" error="Invald Facility Number. Please use FOD numbers F01 through F10 as defined by MSS. " sqref="C13:C200">
      <formula1>"F01,F02,F03,F04,F05,F06,F07,F08,F09,F10"</formula1>
    </dataValidation>
    <dataValidation type="textLength" errorStyle="warning" operator="lessThanOrEqual" allowBlank="1" showInputMessage="1" showErrorMessage="1" errorTitle="Warning" error="Location Description is limited to 65 characters. " sqref="G13:G200">
      <formula1>65</formula1>
    </dataValidation>
    <dataValidation type="list" errorStyle="warning" allowBlank="1" showInputMessage="1" showErrorMessage="1" errorTitle="Warning" error="Invalid Entry. Please select from drop down menu. " sqref="H13:H200">
      <formula1>"P, R, U"</formula1>
    </dataValidation>
    <dataValidation type="list" errorStyle="warning" allowBlank="1" showInputMessage="1" showErrorMessage="1" errorTitle="Warning" error="Invalid Entry. Please select from drop down menu. " sqref="I13:I200">
      <formula1>"RC1,RC2,RC3,RC4,N1A,N1B,N1C,N1D,N2A,N2B,N2C,N2D,N3A,N3B,N3C,N3D"</formula1>
    </dataValidation>
    <dataValidation type="list" errorStyle="warning" allowBlank="1" showInputMessage="1" showErrorMessage="1" errorTitle="Warning" error="Invalid Entry. Please select from drop down menu. " sqref="L13:L200">
      <formula1>"Y,N"</formula1>
    </dataValidation>
    <dataValidation type="list" errorStyle="warning" allowBlank="1" showInputMessage="1" showErrorMessage="1" errorTitle="Warning" error="Invalid Entry. Please select from drop down menu. " sqref="M13:M200">
      <formula1>"ENG, PSS, VSS"</formula1>
    </dataValidation>
    <dataValidation type="textLength" errorStyle="warning" operator="lessThanOrEqual" allowBlank="1" showInputMessage="1" showErrorMessage="1" errorTitle="Warning" error="PEG Identififer is limited to 20 characters. " sqref="N13:N200">
      <formula1>20</formula1>
    </dataValidation>
    <dataValidation type="textLength" errorStyle="warning" operator="lessThanOrEqual" allowBlank="1" showInputMessage="1" showErrorMessage="1" errorTitle="Warning" error="Equip./ Comp. Tag is limited to 30 characters. " sqref="W13:W200">
      <formula1>30</formula1>
    </dataValidation>
    <dataValidation type="list" errorStyle="warning" operator="lessThanOrEqual" allowBlank="1" showInputMessage="1" showErrorMessage="1" errorTitle="Warning" error="Select from drop down menu" sqref="Y13:Y200">
      <formula1>"Y,N"</formula1>
    </dataValidation>
    <dataValidation type="list" errorStyle="warning" allowBlank="1" showInputMessage="1" showErrorMessage="1" errorTitle="Warning" error="Invalid Entry. Please select from drop down menu. " sqref="Z13:Z200">
      <formula1>"B,C,E,G,H,I,L,R,V"</formula1>
    </dataValidation>
    <dataValidation type="textLength" errorStyle="warning" operator="lessThanOrEqual" allowBlank="1" showInputMessage="1" showErrorMessage="1" errorTitle="Warning" error="Reference Doc. is limited to 19 Characters" sqref="AH13:AH200">
      <formula1>19</formula1>
    </dataValidation>
    <dataValidation type="textLength" errorStyle="warning" operator="lessThanOrEqual" allowBlank="1" showInputMessage="1" showErrorMessage="1" errorTitle="Warning" error="Install Date is limited to 20 characters" sqref="AG13:AG200">
      <formula1>20</formula1>
    </dataValidation>
    <dataValidation type="textLength" errorStyle="warning" operator="lessThanOrEqual" allowBlank="1" showInputMessage="1" showErrorMessage="1" errorTitle="Warning" error="MFG is limited to 20 characters." sqref="AC13:AC200">
      <formula1>20</formula1>
    </dataValidation>
    <dataValidation type="textLength" errorStyle="warning" operator="lessThanOrEqual" allowBlank="1" showInputMessage="1" showErrorMessage="1" errorTitle="Warning" error="Model is limited to 20 characters." sqref="AD13:AD200">
      <formula1>20</formula1>
    </dataValidation>
    <dataValidation type="textLength" errorStyle="warning" operator="lessThanOrEqual" allowBlank="1" showInputMessage="1" showErrorMessage="1" errorTitle="Warning" error="Part#/S/N is limited to 20 characters." sqref="AE13:AE200">
      <formula1>20</formula1>
    </dataValidation>
    <dataValidation type="textLength" errorStyle="warning" operator="lessThanOrEqual" allowBlank="1" showInputMessage="1" showErrorMessage="1" errorTitle="Warning" error="Capacity / Pressure / Temperature is limited to 20 characters." sqref="AB13:AB200">
      <formula1>20</formula1>
    </dataValidation>
    <dataValidation errorStyle="warning" allowBlank="1" showInputMessage="1" promptTitle="Area" prompt="Area is an optional field used to further describe location. This can be used in a variety of ways. Area can be used to tie equipment back to an associated glovebox or other type of equipment._x000a__x000a_Limted to 8 Characters " sqref="E11:E12"/>
    <dataValidation type="textLength" errorStyle="warning" operator="lessThanOrEqual" allowBlank="1" showInputMessage="1" showErrorMessage="1" errorTitle="Warning" error="Vendor is limited to 20 characters." sqref="AF13:AF200">
      <formula1>20</formula1>
    </dataValidation>
    <dataValidation allowBlank="1" showInputMessage="1" showErrorMessage="1" promptTitle="Reference Information" prompt="Information under this heading is used for reference purposes and may not be applicable in all cases. " sqref="AA10"/>
    <dataValidation allowBlank="1" showInputMessage="1" showErrorMessage="1" promptTitle="Signature Sheet" prompt="Indicate if a signature sheet has been completed along with this worksheet" sqref="A5:B5"/>
    <dataValidation allowBlank="1" showInputMessage="1" showErrorMessage="1" promptTitle="Verifier Name" prompt="Enter the name of the person verifying (checking) the MEL update prior to submission to CMMS" sqref="I6:K6"/>
    <dataValidation allowBlank="1" showInputMessage="1" showErrorMessage="1" promptTitle="Preparer Name" prompt="Enter the name of the person preparing the MEL Worksheet." sqref="I5:K5"/>
    <dataValidation allowBlank="1" showInputMessage="1" showErrorMessage="1" promptTitle="Requester Name" prompt="Enter the name of the person requesting the MEL update. " sqref="I4:K4"/>
    <dataValidation allowBlank="1" showInputMessage="1" showErrorMessage="1" promptTitle="Number of Changes" prompt="This is an automatically field number based on the entries on this form marked as new or changes." sqref="A6:B6"/>
    <dataValidation allowBlank="1" showInputMessage="1" showErrorMessage="1" promptTitle="Comments" prompt="This field allows comments to be provided to the MEL database administrator. Typical this field explains items of note or confusion in the table below. It can also be used for administrative purposes such as referencing the project the work was done under" sqref="A8:B8"/>
    <dataValidation operator="lessThanOrEqual" allowBlank="1" showInputMessage="1" showErrorMessage="1" promptTitle="PEG ID" prompt="The PEG Group ID Field is a free text field that allows designation of the VSS group or the PSID number as applicable. _x000a_(Limited to 20 Characters)" sqref="N12"/>
    <dataValidation type="textLength" errorStyle="warning" operator="equal" allowBlank="1" showInputMessage="1" showErrorMessage="1" errorTitle="Warning" error="Area is limited to 8 characters. " sqref="E13:E200">
      <formula1>8</formula1>
    </dataValidation>
    <dataValidation type="list" allowBlank="1" showInputMessage="1" sqref="A13:A200">
      <formula1>"New,Change"</formula1>
    </dataValidation>
    <dataValidation allowBlank="1" showInputMessage="1" showErrorMessage="1" promptTitle="Room Number" prompt="Usually the room number is where the item is located (e.g. 101A), but could be corridor, wing, outside (OUT), etc. For mobile equipment use &quot;ALL&quot;_x000a__x000a_Limited to 20 characters." sqref="F11:F12"/>
    <dataValidation type="textLength" errorStyle="warning" operator="lessThanOrEqual" allowBlank="1" showInputMessage="1" showErrorMessage="1" errorTitle="Warning" error="Room number is limited to 20 characters" sqref="F13:F200">
      <formula1>20</formula1>
    </dataValidation>
    <dataValidation type="textLength" errorStyle="warning" operator="lessThanOrEqual" allowBlank="1" showInputMessage="1" showErrorMessage="1" errorTitle="Warning" error="Equipment ID is limited to 15 characters." sqref="S13:S200">
      <formula1>15</formula1>
    </dataValidation>
    <dataValidation type="textLength" errorStyle="warning" operator="lessThanOrEqual" allowBlank="1" showInputMessage="1" showErrorMessage="1" errorTitle="Warning" error="Component ID is limited to 15 characters." sqref="V13:V200">
      <formula1>15</formula1>
    </dataValidation>
    <dataValidation type="textLength" errorStyle="warning" operator="lessThanOrEqual" allowBlank="1" showInputMessage="1" showErrorMessage="1" errorTitle="Warning" error="Owner is limited to 20 characters." sqref="AA13:AA200">
      <formula1>20</formula1>
    </dataValidation>
    <dataValidation type="textLength" errorStyle="warning" operator="lessThanOrEqual" allowBlank="1" showInputMessage="1" showErrorMessage="1" errorTitle="Warning" error="Equip./Comp. Name is limted to 65 characters. " sqref="X13:X200">
      <formula1>65</formula1>
    </dataValidation>
  </dataValidations>
  <pageMargins left="0.25" right="0.25" top="0.75" bottom="0.75" header="0.3" footer="0.3"/>
  <pageSetup paperSize="3" scale="65" fitToHeight="0" orientation="landscape" r:id="rId1"/>
  <headerFooter alignWithMargins="0">
    <oddHeader>&amp;C&amp;"Engravers MT,Regular"&amp;22MEL UPLOAD WORKSHEET</oddHeader>
    <oddFooter>&amp;L=CELL("FILENAME")&amp;C&amp;P&amp;R1/28/2021</oddFooter>
  </headerFooter>
  <extLst>
    <ext xmlns:x14="http://schemas.microsoft.com/office/spreadsheetml/2009/9/main" uri="{CCE6A557-97BC-4b89-ADB6-D9C93CAAB3DF}">
      <x14:dataValidations xmlns:xm="http://schemas.microsoft.com/office/excel/2006/main" xWindow="453" yWindow="357" count="8">
        <x14:dataValidation type="list" errorStyle="warning" allowBlank="1" showInputMessage="1" showErrorMessage="1" errorTitle="Warning" error="Invalid Operating System ID. Please select Operating System defined in Section 210. ">
          <x14:formula1>
            <xm:f>OFFSET('210 Ref'!$C$3:$C$102,,,COUNTIF('210 Ref'!$C$3:$C$103,"&lt;&gt;"))</xm:f>
          </x14:formula1>
          <xm:sqref>O13:O200</xm:sqref>
        </x14:dataValidation>
        <x14:dataValidation type="list" errorStyle="warning" allowBlank="1" showInputMessage="1" showErrorMessage="1" errorTitle="Warning" error="Invalid System ID. Please select System defined in Section 210. ">
          <x14:formula1>
            <xm:f>OFFSET('210 Ref'!$F$3:$F$1002,MATCH(O13,'210 Ref'!$F$3:$F$1002,0),,_xlfn.IFNA(MATCH(INDEX('210 Ref'!$C$3:$C$102,MATCH(O13,'210 Ref'!$C$3:$C$102,0)+1),'210 Ref'!$F$3:$F$1002,0),COUNTA('210 Ref'!$F$3:$F$1002)+1)-MATCH(O13,'210 Ref'!$F$3:$F$1002,0)-1)</xm:f>
          </x14:formula1>
          <xm:sqref>P13:P200</xm:sqref>
        </x14:dataValidation>
        <x14:dataValidation type="list" errorStyle="warning" allowBlank="1" showInputMessage="1" showErrorMessage="1" errorTitle="Warning" error="Invalid Type. Please select Type defined in Section 230. ">
          <x14:formula1>
            <xm:f>OFFSET('230 Ref'!$C$3:$C$252,,,COUNTIF('230 Ref'!$C$3:$C$252,"&lt;&gt;"))</xm:f>
          </x14:formula1>
          <xm:sqref>Q13:Q200</xm:sqref>
        </x14:dataValidation>
        <x14:dataValidation type="list" errorStyle="warning" allowBlank="1" showInputMessage="1" showErrorMessage="1" errorTitle="Warning" error="Invalid Type. Please select Type defined in Section 230.  ">
          <x14:formula1>
            <xm:f>OFFSET('230 Ref'!$C$3:$C$252,,,COUNTIF('230 Ref'!$C$3:$C$252,"&lt;&gt;"))</xm:f>
          </x14:formula1>
          <xm:sqref>T13:T200</xm:sqref>
        </x14:dataValidation>
        <x14:dataValidation type="list" errorStyle="warning" allowBlank="1" showInputMessage="1" showErrorMessage="1" errorTitle="Warning" error="Invalid Entry. Please select from drop down menu. ">
          <x14:formula1>
            <xm:f>'Worksheet Ref'!$E$45:$E$49</xm:f>
          </x14:formula1>
          <xm:sqref>J13:J200</xm:sqref>
        </x14:dataValidation>
        <x14:dataValidation type="list" errorStyle="warning" allowBlank="1" showInputMessage="1" showErrorMessage="1" errorTitle="Warning" error="Invalid Entry. Please select from drop down menu.">
          <x14:formula1>
            <xm:f>'Worksheet Ref'!$E$50:$E$54</xm:f>
          </x14:formula1>
          <xm:sqref>K13:K200</xm:sqref>
        </x14:dataValidation>
        <x14:dataValidation type="list" errorStyle="warning" allowBlank="1" showInputMessage="1" showErrorMessage="1" errorTitle="Warning" error="Invalid Entry. Please select from drop down menu.">
          <x14:formula1>
            <xm:f>'Worksheet Ref'!$E$6:$E$11</xm:f>
          </x14:formula1>
          <xm:sqref>B13:B200</xm:sqref>
        </x14:dataValidation>
        <x14:dataValidation type="list" errorStyle="warning" allowBlank="1" showInputMessage="1" showErrorMessage="1" errorTitle="Warning" error="Invalid Sub-Type. Please select Sub-Type defined in Section 230. ">
          <x14:formula1>
            <xm:f>OFFSET('230 Ref'!$F$3:$F$2000,MATCH(Q13, '230 Ref'!$F$3:$F$2000,0),,_xlfn.IFNA(MATCH(INDEX('230 Ref'!$C$3:$C$250,MATCH(Q13, '230 Ref'!$C$3:$C$250,0)+1), '230 Ref'!$F$3:$F$2000,0),COUNTA('230 Ref'!$F$3:$F$2000)+1)-MATCH(Q13, '230 Ref'!$F$3:$F$2000,0)-1)</xm:f>
          </x14:formula1>
          <xm:sqref>U13:U200 R13:R200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K149"/>
  <sheetViews>
    <sheetView zoomScaleNormal="100" workbookViewId="0">
      <pane ySplit="3" topLeftCell="A4" activePane="bottomLeft" state="frozen"/>
      <selection pane="bottomLeft" activeCell="B3" sqref="B3"/>
    </sheetView>
  </sheetViews>
  <sheetFormatPr defaultRowHeight="12.75" x14ac:dyDescent="0.2"/>
  <cols>
    <col min="1" max="1" width="2.28515625" style="7" customWidth="1"/>
    <col min="2" max="2" width="5" style="7" customWidth="1"/>
    <col min="3" max="3" width="16" style="7" customWidth="1"/>
    <col min="4" max="4" width="50.7109375" style="140" customWidth="1"/>
    <col min="5" max="5" width="17.5703125" style="5" bestFit="1" customWidth="1"/>
    <col min="6" max="6" width="50.7109375" style="140" customWidth="1"/>
    <col min="7" max="7" width="12.5703125" style="147" bestFit="1" customWidth="1"/>
    <col min="8" max="8" width="16.42578125" style="7" customWidth="1"/>
    <col min="9" max="10" width="9.140625" style="7"/>
    <col min="11" max="11" width="91.7109375" style="7" customWidth="1"/>
    <col min="12" max="16384" width="9.140625" style="7"/>
  </cols>
  <sheetData>
    <row r="1" spans="2:11" ht="30" customHeight="1" x14ac:dyDescent="0.2">
      <c r="B1" s="263" t="s">
        <v>3829</v>
      </c>
      <c r="C1" s="263"/>
      <c r="D1" s="263"/>
      <c r="E1" s="263"/>
      <c r="F1" s="263"/>
      <c r="G1" s="149"/>
      <c r="I1" s="250" t="s">
        <v>3905</v>
      </c>
      <c r="J1" s="250"/>
      <c r="K1" s="250"/>
    </row>
    <row r="2" spans="2:11" ht="36.75" customHeight="1" x14ac:dyDescent="0.2">
      <c r="B2" s="264" t="s">
        <v>4252</v>
      </c>
      <c r="C2" s="265"/>
      <c r="D2" s="265"/>
      <c r="E2" s="265"/>
      <c r="F2" s="265"/>
      <c r="G2" s="124"/>
      <c r="I2" s="250"/>
      <c r="J2" s="250"/>
      <c r="K2" s="250"/>
    </row>
    <row r="3" spans="2:11" x14ac:dyDescent="0.2">
      <c r="B3" s="25"/>
      <c r="C3" s="26" t="s">
        <v>662</v>
      </c>
      <c r="D3" s="136" t="s">
        <v>4142</v>
      </c>
      <c r="E3" s="137" t="s">
        <v>2910</v>
      </c>
      <c r="F3" s="139" t="s">
        <v>2909</v>
      </c>
      <c r="G3" s="150" t="s">
        <v>4191</v>
      </c>
      <c r="H3" s="9"/>
      <c r="I3" s="61" t="s">
        <v>3894</v>
      </c>
      <c r="J3" s="61" t="s">
        <v>3895</v>
      </c>
      <c r="K3" s="62" t="s">
        <v>3896</v>
      </c>
    </row>
    <row r="4" spans="2:11" s="8" customFormat="1" ht="12.75" customHeight="1" x14ac:dyDescent="0.2">
      <c r="B4" s="269" t="s">
        <v>2873</v>
      </c>
      <c r="C4" s="268" t="s">
        <v>2873</v>
      </c>
      <c r="D4" s="266" t="s">
        <v>4152</v>
      </c>
      <c r="E4" s="80" t="s">
        <v>3918</v>
      </c>
      <c r="F4" s="125" t="s">
        <v>4120</v>
      </c>
      <c r="G4" s="251" t="s">
        <v>4192</v>
      </c>
      <c r="H4" s="6"/>
      <c r="I4" s="245" t="s">
        <v>4136</v>
      </c>
      <c r="J4" s="245" t="s">
        <v>3957</v>
      </c>
      <c r="K4" s="242" t="s">
        <v>4121</v>
      </c>
    </row>
    <row r="5" spans="2:11" s="8" customFormat="1" ht="39" customHeight="1" x14ac:dyDescent="0.2">
      <c r="B5" s="269"/>
      <c r="C5" s="268"/>
      <c r="D5" s="267"/>
      <c r="E5" s="80" t="s">
        <v>4119</v>
      </c>
      <c r="F5" s="125" t="s">
        <v>4122</v>
      </c>
      <c r="G5" s="251"/>
      <c r="H5" s="6"/>
      <c r="I5" s="246"/>
      <c r="J5" s="246"/>
      <c r="K5" s="243"/>
    </row>
    <row r="6" spans="2:11" ht="12.75" customHeight="1" x14ac:dyDescent="0.2">
      <c r="B6" s="217" t="s">
        <v>2889</v>
      </c>
      <c r="C6" s="262" t="s">
        <v>2889</v>
      </c>
      <c r="D6" s="262" t="s">
        <v>4185</v>
      </c>
      <c r="E6" s="81" t="s">
        <v>1795</v>
      </c>
      <c r="F6" s="82" t="s">
        <v>2936</v>
      </c>
      <c r="G6" s="252" t="s">
        <v>4193</v>
      </c>
      <c r="I6" s="246"/>
      <c r="J6" s="246"/>
      <c r="K6" s="243"/>
    </row>
    <row r="7" spans="2:11" x14ac:dyDescent="0.2">
      <c r="B7" s="217"/>
      <c r="C7" s="262"/>
      <c r="D7" s="262"/>
      <c r="E7" s="81" t="s">
        <v>1796</v>
      </c>
      <c r="F7" s="82" t="s">
        <v>2938</v>
      </c>
      <c r="G7" s="252"/>
      <c r="I7" s="246"/>
      <c r="J7" s="246"/>
      <c r="K7" s="243"/>
    </row>
    <row r="8" spans="2:11" ht="25.5" x14ac:dyDescent="0.2">
      <c r="B8" s="217"/>
      <c r="C8" s="262"/>
      <c r="D8" s="262"/>
      <c r="E8" s="81" t="s">
        <v>1797</v>
      </c>
      <c r="F8" s="82" t="s">
        <v>2937</v>
      </c>
      <c r="G8" s="252"/>
      <c r="I8" s="246"/>
      <c r="J8" s="246"/>
      <c r="K8" s="243"/>
    </row>
    <row r="9" spans="2:11" ht="12.75" customHeight="1" x14ac:dyDescent="0.2">
      <c r="B9" s="217"/>
      <c r="C9" s="262"/>
      <c r="D9" s="262"/>
      <c r="E9" s="81" t="s">
        <v>1798</v>
      </c>
      <c r="F9" s="82" t="s">
        <v>2939</v>
      </c>
      <c r="G9" s="252"/>
      <c r="I9" s="247"/>
      <c r="J9" s="247"/>
      <c r="K9" s="244"/>
    </row>
    <row r="10" spans="2:11" x14ac:dyDescent="0.2">
      <c r="B10" s="217"/>
      <c r="C10" s="262"/>
      <c r="D10" s="262"/>
      <c r="E10" s="81" t="s">
        <v>1799</v>
      </c>
      <c r="F10" s="82" t="s">
        <v>2940</v>
      </c>
      <c r="G10" s="252"/>
      <c r="I10" s="249" t="s">
        <v>4137</v>
      </c>
      <c r="J10" s="249" t="s">
        <v>4084</v>
      </c>
      <c r="K10" s="248" t="s">
        <v>4123</v>
      </c>
    </row>
    <row r="11" spans="2:11" ht="12.75" customHeight="1" x14ac:dyDescent="0.2">
      <c r="B11" s="217"/>
      <c r="C11" s="262"/>
      <c r="D11" s="262"/>
      <c r="E11" s="81" t="s">
        <v>3940</v>
      </c>
      <c r="F11" s="82" t="s">
        <v>3941</v>
      </c>
      <c r="G11" s="252"/>
      <c r="I11" s="249"/>
      <c r="J11" s="249"/>
      <c r="K11" s="248"/>
    </row>
    <row r="12" spans="2:11" x14ac:dyDescent="0.2">
      <c r="B12" s="233" t="s">
        <v>2895</v>
      </c>
      <c r="C12" s="225" t="s">
        <v>0</v>
      </c>
      <c r="D12" s="224" t="s">
        <v>4153</v>
      </c>
      <c r="E12" s="19" t="s">
        <v>12</v>
      </c>
      <c r="F12" s="127" t="s">
        <v>2875</v>
      </c>
      <c r="G12" s="236" t="s">
        <v>4193</v>
      </c>
      <c r="H12" s="8"/>
      <c r="I12" s="249"/>
      <c r="J12" s="249"/>
      <c r="K12" s="248"/>
    </row>
    <row r="13" spans="2:11" x14ac:dyDescent="0.2">
      <c r="B13" s="234"/>
      <c r="C13" s="225"/>
      <c r="D13" s="224"/>
      <c r="E13" s="19" t="s">
        <v>13</v>
      </c>
      <c r="F13" s="127" t="s">
        <v>2876</v>
      </c>
      <c r="G13" s="237"/>
      <c r="H13" s="8"/>
      <c r="I13" s="249"/>
      <c r="J13" s="249"/>
      <c r="K13" s="248"/>
    </row>
    <row r="14" spans="2:11" ht="25.5" x14ac:dyDescent="0.2">
      <c r="B14" s="234"/>
      <c r="C14" s="225"/>
      <c r="D14" s="224"/>
      <c r="E14" s="19" t="s">
        <v>15</v>
      </c>
      <c r="F14" s="127" t="s">
        <v>4124</v>
      </c>
      <c r="G14" s="237"/>
      <c r="H14" s="8"/>
      <c r="I14" s="249"/>
      <c r="J14" s="249"/>
      <c r="K14" s="248"/>
    </row>
    <row r="15" spans="2:11" ht="25.5" x14ac:dyDescent="0.2">
      <c r="B15" s="234"/>
      <c r="C15" s="225"/>
      <c r="D15" s="224"/>
      <c r="E15" s="19" t="s">
        <v>16</v>
      </c>
      <c r="F15" s="127" t="s">
        <v>2877</v>
      </c>
      <c r="G15" s="237"/>
      <c r="H15" s="8"/>
      <c r="I15" s="249"/>
      <c r="J15" s="249"/>
      <c r="K15" s="248"/>
    </row>
    <row r="16" spans="2:11" ht="25.5" customHeight="1" x14ac:dyDescent="0.2">
      <c r="B16" s="234"/>
      <c r="C16" s="225"/>
      <c r="D16" s="224"/>
      <c r="E16" s="19" t="s">
        <v>17</v>
      </c>
      <c r="F16" s="127" t="s">
        <v>2878</v>
      </c>
      <c r="G16" s="237"/>
      <c r="H16" s="8"/>
      <c r="I16" s="256">
        <v>0.2</v>
      </c>
      <c r="J16" s="253">
        <v>44412</v>
      </c>
      <c r="K16" s="242" t="s">
        <v>4085</v>
      </c>
    </row>
    <row r="17" spans="2:11" ht="25.5" x14ac:dyDescent="0.2">
      <c r="B17" s="234"/>
      <c r="C17" s="225"/>
      <c r="D17" s="224"/>
      <c r="E17" s="19" t="s">
        <v>18</v>
      </c>
      <c r="F17" s="127" t="s">
        <v>2879</v>
      </c>
      <c r="G17" s="237"/>
      <c r="H17" s="8"/>
      <c r="I17" s="257"/>
      <c r="J17" s="254"/>
      <c r="K17" s="243"/>
    </row>
    <row r="18" spans="2:11" x14ac:dyDescent="0.2">
      <c r="B18" s="234"/>
      <c r="C18" s="225"/>
      <c r="D18" s="224"/>
      <c r="E18" s="19" t="s">
        <v>19</v>
      </c>
      <c r="F18" s="127" t="s">
        <v>2880</v>
      </c>
      <c r="G18" s="237"/>
      <c r="H18" s="8"/>
      <c r="I18" s="257"/>
      <c r="J18" s="254"/>
      <c r="K18" s="243"/>
    </row>
    <row r="19" spans="2:11" ht="12.75" customHeight="1" x14ac:dyDescent="0.2">
      <c r="B19" s="234"/>
      <c r="C19" s="225"/>
      <c r="D19" s="224"/>
      <c r="E19" s="19" t="s">
        <v>20</v>
      </c>
      <c r="F19" s="127" t="s">
        <v>2881</v>
      </c>
      <c r="G19" s="237"/>
      <c r="H19" s="8"/>
      <c r="I19" s="257"/>
      <c r="J19" s="254"/>
      <c r="K19" s="243"/>
    </row>
    <row r="20" spans="2:11" ht="12.75" customHeight="1" x14ac:dyDescent="0.2">
      <c r="B20" s="234"/>
      <c r="C20" s="225"/>
      <c r="D20" s="224"/>
      <c r="E20" s="19" t="s">
        <v>21</v>
      </c>
      <c r="F20" s="127" t="s">
        <v>2882</v>
      </c>
      <c r="G20" s="237"/>
      <c r="H20" s="8"/>
      <c r="I20" s="258"/>
      <c r="J20" s="255"/>
      <c r="K20" s="244"/>
    </row>
    <row r="21" spans="2:11" ht="25.5" x14ac:dyDescent="0.2">
      <c r="B21" s="234"/>
      <c r="C21" s="225"/>
      <c r="D21" s="224"/>
      <c r="E21" s="19" t="s">
        <v>22</v>
      </c>
      <c r="F21" s="127" t="s">
        <v>4125</v>
      </c>
      <c r="G21" s="238"/>
      <c r="H21" s="8"/>
      <c r="I21" s="260">
        <v>0.3</v>
      </c>
      <c r="J21" s="259">
        <v>44432</v>
      </c>
      <c r="K21" s="248" t="s">
        <v>4248</v>
      </c>
    </row>
    <row r="22" spans="2:11" ht="153" x14ac:dyDescent="0.2">
      <c r="B22" s="234"/>
      <c r="C22" s="13" t="s">
        <v>1</v>
      </c>
      <c r="D22" s="127" t="s">
        <v>4154</v>
      </c>
      <c r="E22" s="141" t="s">
        <v>4149</v>
      </c>
      <c r="F22" s="127" t="s">
        <v>4143</v>
      </c>
      <c r="G22" s="141" t="s">
        <v>4193</v>
      </c>
      <c r="H22" s="6"/>
      <c r="I22" s="260"/>
      <c r="J22" s="259"/>
      <c r="K22" s="248"/>
    </row>
    <row r="23" spans="2:11" ht="89.25" x14ac:dyDescent="0.2">
      <c r="B23" s="234"/>
      <c r="C23" s="13" t="s">
        <v>23</v>
      </c>
      <c r="D23" s="127" t="s">
        <v>4158</v>
      </c>
      <c r="E23" s="141" t="s">
        <v>4148</v>
      </c>
      <c r="F23" s="127" t="s">
        <v>4145</v>
      </c>
      <c r="G23" s="141" t="s">
        <v>4194</v>
      </c>
      <c r="H23" s="8"/>
      <c r="I23" s="153"/>
      <c r="J23" s="154"/>
      <c r="K23" s="134"/>
    </row>
    <row r="24" spans="2:11" ht="51" customHeight="1" x14ac:dyDescent="0.2">
      <c r="B24" s="234"/>
      <c r="C24" s="99" t="s">
        <v>3956</v>
      </c>
      <c r="D24" s="127" t="s">
        <v>4155</v>
      </c>
      <c r="E24" s="141" t="s">
        <v>4146</v>
      </c>
      <c r="F24" s="127" t="s">
        <v>4147</v>
      </c>
      <c r="G24" s="141" t="s">
        <v>4193</v>
      </c>
      <c r="H24" s="8"/>
      <c r="I24" s="153"/>
      <c r="J24" s="154"/>
      <c r="K24" s="135"/>
    </row>
    <row r="25" spans="2:11" ht="51" x14ac:dyDescent="0.2">
      <c r="B25" s="234"/>
      <c r="C25" s="13" t="s">
        <v>4184</v>
      </c>
      <c r="D25" s="127" t="s">
        <v>4181</v>
      </c>
      <c r="E25" s="141" t="s">
        <v>4182</v>
      </c>
      <c r="F25" s="127" t="s">
        <v>4183</v>
      </c>
      <c r="G25" s="141"/>
      <c r="I25" s="153"/>
      <c r="J25" s="153"/>
      <c r="K25" s="135"/>
    </row>
    <row r="26" spans="2:11" ht="25.5" x14ac:dyDescent="0.2">
      <c r="B26" s="234"/>
      <c r="C26" s="225" t="s">
        <v>2890</v>
      </c>
      <c r="D26" s="224" t="s">
        <v>4172</v>
      </c>
      <c r="E26" s="19" t="s">
        <v>10</v>
      </c>
      <c r="F26" s="127" t="s">
        <v>4126</v>
      </c>
      <c r="G26" s="236" t="s">
        <v>4193</v>
      </c>
      <c r="I26" s="153"/>
      <c r="J26" s="153"/>
      <c r="K26" s="135"/>
    </row>
    <row r="27" spans="2:11" ht="25.5" x14ac:dyDescent="0.2">
      <c r="B27" s="234"/>
      <c r="C27" s="225"/>
      <c r="D27" s="224"/>
      <c r="E27" s="19" t="s">
        <v>9</v>
      </c>
      <c r="F27" s="127" t="s">
        <v>4127</v>
      </c>
      <c r="G27" s="237"/>
      <c r="I27" s="153"/>
      <c r="J27" s="153"/>
      <c r="K27" s="135"/>
    </row>
    <row r="28" spans="2:11" ht="25.5" x14ac:dyDescent="0.2">
      <c r="B28" s="235"/>
      <c r="C28" s="225"/>
      <c r="D28" s="224"/>
      <c r="E28" s="19" t="s">
        <v>361</v>
      </c>
      <c r="F28" s="127" t="s">
        <v>4128</v>
      </c>
      <c r="G28" s="238"/>
      <c r="K28" s="135"/>
    </row>
    <row r="29" spans="2:11" x14ac:dyDescent="0.2">
      <c r="B29" s="223" t="s">
        <v>2896</v>
      </c>
      <c r="C29" s="215" t="s">
        <v>2</v>
      </c>
      <c r="D29" s="216" t="s">
        <v>4189</v>
      </c>
      <c r="E29" s="20" t="s">
        <v>2911</v>
      </c>
      <c r="F29" s="216" t="s">
        <v>2924</v>
      </c>
      <c r="G29" s="239" t="s">
        <v>4195</v>
      </c>
      <c r="K29" s="135"/>
    </row>
    <row r="30" spans="2:11" x14ac:dyDescent="0.2">
      <c r="B30" s="223"/>
      <c r="C30" s="215"/>
      <c r="D30" s="216"/>
      <c r="E30" s="20" t="s">
        <v>2903</v>
      </c>
      <c r="F30" s="216"/>
      <c r="G30" s="240"/>
    </row>
    <row r="31" spans="2:11" x14ac:dyDescent="0.2">
      <c r="B31" s="223"/>
      <c r="C31" s="215"/>
      <c r="D31" s="216"/>
      <c r="E31" s="20" t="s">
        <v>2887</v>
      </c>
      <c r="F31" s="216"/>
      <c r="G31" s="240"/>
    </row>
    <row r="32" spans="2:11" x14ac:dyDescent="0.2">
      <c r="B32" s="223"/>
      <c r="C32" s="215"/>
      <c r="D32" s="216"/>
      <c r="E32" s="20" t="s">
        <v>2901</v>
      </c>
      <c r="F32" s="216"/>
      <c r="G32" s="240"/>
    </row>
    <row r="33" spans="2:7" x14ac:dyDescent="0.2">
      <c r="B33" s="223"/>
      <c r="C33" s="215"/>
      <c r="D33" s="216"/>
      <c r="E33" s="20" t="s">
        <v>2912</v>
      </c>
      <c r="F33" s="216" t="s">
        <v>4129</v>
      </c>
      <c r="G33" s="240"/>
    </row>
    <row r="34" spans="2:7" x14ac:dyDescent="0.2">
      <c r="B34" s="223"/>
      <c r="C34" s="215"/>
      <c r="D34" s="216"/>
      <c r="E34" s="20" t="s">
        <v>2913</v>
      </c>
      <c r="F34" s="216"/>
      <c r="G34" s="240"/>
    </row>
    <row r="35" spans="2:7" x14ac:dyDescent="0.2">
      <c r="B35" s="223"/>
      <c r="C35" s="215"/>
      <c r="D35" s="216"/>
      <c r="E35" s="20" t="s">
        <v>2914</v>
      </c>
      <c r="F35" s="216"/>
      <c r="G35" s="240"/>
    </row>
    <row r="36" spans="2:7" x14ac:dyDescent="0.2">
      <c r="B36" s="223"/>
      <c r="C36" s="215"/>
      <c r="D36" s="216"/>
      <c r="E36" s="20" t="s">
        <v>2915</v>
      </c>
      <c r="F36" s="216"/>
      <c r="G36" s="240"/>
    </row>
    <row r="37" spans="2:7" x14ac:dyDescent="0.2">
      <c r="B37" s="223"/>
      <c r="C37" s="215"/>
      <c r="D37" s="216"/>
      <c r="E37" s="20" t="s">
        <v>2916</v>
      </c>
      <c r="F37" s="216"/>
      <c r="G37" s="240"/>
    </row>
    <row r="38" spans="2:7" x14ac:dyDescent="0.2">
      <c r="B38" s="223"/>
      <c r="C38" s="215"/>
      <c r="D38" s="216"/>
      <c r="E38" s="20" t="s">
        <v>2917</v>
      </c>
      <c r="F38" s="216"/>
      <c r="G38" s="240"/>
    </row>
    <row r="39" spans="2:7" x14ac:dyDescent="0.2">
      <c r="B39" s="223"/>
      <c r="C39" s="215"/>
      <c r="D39" s="216"/>
      <c r="E39" s="20" t="s">
        <v>2918</v>
      </c>
      <c r="F39" s="216"/>
      <c r="G39" s="240"/>
    </row>
    <row r="40" spans="2:7" x14ac:dyDescent="0.2">
      <c r="B40" s="223"/>
      <c r="C40" s="215"/>
      <c r="D40" s="216"/>
      <c r="E40" s="20" t="s">
        <v>2919</v>
      </c>
      <c r="F40" s="216"/>
      <c r="G40" s="240"/>
    </row>
    <row r="41" spans="2:7" x14ac:dyDescent="0.2">
      <c r="B41" s="223"/>
      <c r="C41" s="215"/>
      <c r="D41" s="216"/>
      <c r="E41" s="20" t="s">
        <v>2920</v>
      </c>
      <c r="F41" s="216"/>
      <c r="G41" s="240"/>
    </row>
    <row r="42" spans="2:7" x14ac:dyDescent="0.2">
      <c r="B42" s="223"/>
      <c r="C42" s="215"/>
      <c r="D42" s="216"/>
      <c r="E42" s="20" t="s">
        <v>2921</v>
      </c>
      <c r="F42" s="216"/>
      <c r="G42" s="240"/>
    </row>
    <row r="43" spans="2:7" x14ac:dyDescent="0.2">
      <c r="B43" s="223"/>
      <c r="C43" s="215"/>
      <c r="D43" s="216"/>
      <c r="E43" s="20" t="s">
        <v>2922</v>
      </c>
      <c r="F43" s="216"/>
      <c r="G43" s="240"/>
    </row>
    <row r="44" spans="2:7" x14ac:dyDescent="0.2">
      <c r="B44" s="223"/>
      <c r="C44" s="215"/>
      <c r="D44" s="216"/>
      <c r="E44" s="20" t="s">
        <v>2923</v>
      </c>
      <c r="F44" s="216"/>
      <c r="G44" s="241"/>
    </row>
    <row r="45" spans="2:7" ht="12.75" customHeight="1" x14ac:dyDescent="0.2">
      <c r="B45" s="223"/>
      <c r="C45" s="215" t="s">
        <v>2891</v>
      </c>
      <c r="D45" s="216" t="s">
        <v>4157</v>
      </c>
      <c r="E45" s="20" t="s">
        <v>458</v>
      </c>
      <c r="F45" s="216" t="s">
        <v>4150</v>
      </c>
      <c r="G45" s="239" t="s">
        <v>4194</v>
      </c>
    </row>
    <row r="46" spans="2:7" x14ac:dyDescent="0.2">
      <c r="B46" s="223"/>
      <c r="C46" s="215"/>
      <c r="D46" s="216"/>
      <c r="E46" s="20" t="s">
        <v>459</v>
      </c>
      <c r="F46" s="216"/>
      <c r="G46" s="240"/>
    </row>
    <row r="47" spans="2:7" x14ac:dyDescent="0.2">
      <c r="B47" s="223"/>
      <c r="C47" s="215"/>
      <c r="D47" s="216"/>
      <c r="E47" s="20" t="s">
        <v>460</v>
      </c>
      <c r="F47" s="216"/>
      <c r="G47" s="240"/>
    </row>
    <row r="48" spans="2:7" x14ac:dyDescent="0.2">
      <c r="B48" s="223"/>
      <c r="C48" s="215"/>
      <c r="D48" s="216"/>
      <c r="E48" s="20" t="s">
        <v>461</v>
      </c>
      <c r="F48" s="216"/>
      <c r="G48" s="240"/>
    </row>
    <row r="49" spans="2:11" ht="54" customHeight="1" x14ac:dyDescent="0.2">
      <c r="B49" s="223"/>
      <c r="C49" s="215"/>
      <c r="D49" s="216"/>
      <c r="E49" s="20" t="s">
        <v>462</v>
      </c>
      <c r="F49" s="126" t="s">
        <v>4151</v>
      </c>
      <c r="G49" s="241"/>
    </row>
    <row r="50" spans="2:11" x14ac:dyDescent="0.2">
      <c r="B50" s="223"/>
      <c r="C50" s="229" t="s">
        <v>8</v>
      </c>
      <c r="D50" s="216" t="s">
        <v>4186</v>
      </c>
      <c r="E50" s="21" t="s">
        <v>2863</v>
      </c>
      <c r="F50" s="126" t="s">
        <v>2864</v>
      </c>
      <c r="G50" s="239" t="s">
        <v>4195</v>
      </c>
      <c r="H50" s="1"/>
    </row>
    <row r="51" spans="2:11" x14ac:dyDescent="0.2">
      <c r="B51" s="223"/>
      <c r="C51" s="229"/>
      <c r="D51" s="216"/>
      <c r="E51" s="20" t="s">
        <v>463</v>
      </c>
      <c r="F51" s="126" t="s">
        <v>2925</v>
      </c>
      <c r="G51" s="240"/>
      <c r="H51" s="3"/>
      <c r="K51" s="12"/>
    </row>
    <row r="52" spans="2:11" x14ac:dyDescent="0.2">
      <c r="B52" s="223"/>
      <c r="C52" s="229"/>
      <c r="D52" s="216"/>
      <c r="E52" s="20" t="s">
        <v>2865</v>
      </c>
      <c r="F52" s="126" t="s">
        <v>2866</v>
      </c>
      <c r="G52" s="240"/>
      <c r="K52" s="12"/>
    </row>
    <row r="53" spans="2:11" x14ac:dyDescent="0.2">
      <c r="B53" s="223"/>
      <c r="C53" s="229"/>
      <c r="D53" s="216"/>
      <c r="E53" s="20" t="s">
        <v>464</v>
      </c>
      <c r="F53" s="126" t="s">
        <v>4130</v>
      </c>
      <c r="G53" s="240"/>
      <c r="K53" s="12"/>
    </row>
    <row r="54" spans="2:11" ht="144" customHeight="1" x14ac:dyDescent="0.2">
      <c r="B54" s="223"/>
      <c r="C54" s="229"/>
      <c r="D54" s="216"/>
      <c r="E54" s="20" t="s">
        <v>2867</v>
      </c>
      <c r="F54" s="126" t="s">
        <v>2868</v>
      </c>
      <c r="G54" s="241"/>
      <c r="H54" s="3"/>
      <c r="K54" s="12"/>
    </row>
    <row r="55" spans="2:11" ht="25.5" x14ac:dyDescent="0.2">
      <c r="B55" s="223"/>
      <c r="C55" s="215" t="s">
        <v>1794</v>
      </c>
      <c r="D55" s="216" t="s">
        <v>4188</v>
      </c>
      <c r="E55" s="20" t="s">
        <v>2926</v>
      </c>
      <c r="F55" s="126" t="s">
        <v>2927</v>
      </c>
      <c r="G55" s="239" t="s">
        <v>4195</v>
      </c>
      <c r="K55" s="12"/>
    </row>
    <row r="56" spans="2:11" ht="54" customHeight="1" x14ac:dyDescent="0.2">
      <c r="B56" s="223"/>
      <c r="C56" s="215"/>
      <c r="D56" s="216"/>
      <c r="E56" s="20" t="s">
        <v>2886</v>
      </c>
      <c r="F56" s="126" t="s">
        <v>2928</v>
      </c>
      <c r="G56" s="241"/>
    </row>
    <row r="57" spans="2:11" ht="12.75" customHeight="1" x14ac:dyDescent="0.2">
      <c r="B57" s="223"/>
      <c r="C57" s="226" t="s">
        <v>3808</v>
      </c>
      <c r="D57" s="231" t="s">
        <v>4173</v>
      </c>
      <c r="E57" s="20" t="s">
        <v>1216</v>
      </c>
      <c r="F57" s="126" t="s">
        <v>3815</v>
      </c>
      <c r="G57" s="239" t="s">
        <v>4193</v>
      </c>
    </row>
    <row r="58" spans="2:11" x14ac:dyDescent="0.2">
      <c r="B58" s="223"/>
      <c r="C58" s="227"/>
      <c r="D58" s="232"/>
      <c r="E58" s="20" t="s">
        <v>256</v>
      </c>
      <c r="F58" s="126" t="s">
        <v>2417</v>
      </c>
      <c r="G58" s="240"/>
    </row>
    <row r="59" spans="2:11" x14ac:dyDescent="0.2">
      <c r="B59" s="223"/>
      <c r="C59" s="228"/>
      <c r="D59" s="232"/>
      <c r="E59" s="20" t="s">
        <v>3816</v>
      </c>
      <c r="F59" s="126" t="s">
        <v>3817</v>
      </c>
      <c r="G59" s="241"/>
    </row>
    <row r="60" spans="2:11" ht="102" x14ac:dyDescent="0.2">
      <c r="B60" s="223"/>
      <c r="C60" s="51" t="s">
        <v>3809</v>
      </c>
      <c r="D60" s="50" t="s">
        <v>4250</v>
      </c>
      <c r="E60" s="21" t="s">
        <v>4148</v>
      </c>
      <c r="F60" s="126" t="s">
        <v>4174</v>
      </c>
      <c r="G60" s="21" t="s">
        <v>4193</v>
      </c>
    </row>
    <row r="61" spans="2:11" ht="89.25" x14ac:dyDescent="0.2">
      <c r="B61" s="230" t="s">
        <v>2897</v>
      </c>
      <c r="C61" s="15" t="s">
        <v>2884</v>
      </c>
      <c r="D61" s="17" t="s">
        <v>4156</v>
      </c>
      <c r="E61" s="22" t="s">
        <v>2929</v>
      </c>
      <c r="F61" s="17" t="s">
        <v>4144</v>
      </c>
      <c r="G61" s="142" t="s">
        <v>4193</v>
      </c>
    </row>
    <row r="62" spans="2:11" ht="114.75" x14ac:dyDescent="0.2">
      <c r="B62" s="230"/>
      <c r="C62" s="15" t="s">
        <v>2269</v>
      </c>
      <c r="D62" s="17" t="s">
        <v>4251</v>
      </c>
      <c r="E62" s="22" t="s">
        <v>2929</v>
      </c>
      <c r="F62" s="17" t="s">
        <v>4144</v>
      </c>
      <c r="G62" s="142" t="s">
        <v>4193</v>
      </c>
    </row>
    <row r="63" spans="2:11" ht="102" x14ac:dyDescent="0.2">
      <c r="B63" s="230"/>
      <c r="C63" s="15" t="s">
        <v>2874</v>
      </c>
      <c r="D63" s="17" t="s">
        <v>4159</v>
      </c>
      <c r="E63" s="22" t="s">
        <v>2929</v>
      </c>
      <c r="F63" s="17" t="s">
        <v>4160</v>
      </c>
      <c r="G63" s="142" t="s">
        <v>4193</v>
      </c>
    </row>
    <row r="64" spans="2:11" ht="114.75" x14ac:dyDescent="0.2">
      <c r="B64" s="230"/>
      <c r="C64" s="15" t="s">
        <v>2930</v>
      </c>
      <c r="D64" s="17" t="s">
        <v>4161</v>
      </c>
      <c r="E64" s="22" t="s">
        <v>2929</v>
      </c>
      <c r="F64" s="17" t="s">
        <v>4160</v>
      </c>
      <c r="G64" s="142" t="s">
        <v>4193</v>
      </c>
    </row>
    <row r="65" spans="2:7" ht="102" x14ac:dyDescent="0.2">
      <c r="B65" s="230"/>
      <c r="C65" s="15" t="s">
        <v>4165</v>
      </c>
      <c r="D65" s="17" t="s">
        <v>4162</v>
      </c>
      <c r="E65" s="142" t="s">
        <v>4166</v>
      </c>
      <c r="F65" s="17" t="s">
        <v>4168</v>
      </c>
      <c r="G65" s="142" t="s">
        <v>4193</v>
      </c>
    </row>
    <row r="66" spans="2:7" ht="102" x14ac:dyDescent="0.2">
      <c r="B66" s="230"/>
      <c r="C66" s="16" t="s">
        <v>2894</v>
      </c>
      <c r="D66" s="123" t="s">
        <v>4167</v>
      </c>
      <c r="E66" s="23" t="s">
        <v>2929</v>
      </c>
      <c r="F66" s="144" t="s">
        <v>4160</v>
      </c>
      <c r="G66" s="143" t="s">
        <v>4193</v>
      </c>
    </row>
    <row r="67" spans="2:7" ht="38.25" x14ac:dyDescent="0.2">
      <c r="B67" s="230"/>
      <c r="C67" s="16" t="s">
        <v>2892</v>
      </c>
      <c r="D67" s="123" t="s">
        <v>4169</v>
      </c>
      <c r="E67" s="23" t="s">
        <v>2929</v>
      </c>
      <c r="F67" s="144" t="s">
        <v>4160</v>
      </c>
      <c r="G67" s="143" t="s">
        <v>4193</v>
      </c>
    </row>
    <row r="68" spans="2:7" ht="63.75" x14ac:dyDescent="0.2">
      <c r="B68" s="230"/>
      <c r="C68" s="16" t="s">
        <v>4164</v>
      </c>
      <c r="D68" s="123" t="s">
        <v>4170</v>
      </c>
      <c r="E68" s="143" t="s">
        <v>4166</v>
      </c>
      <c r="F68" s="123" t="s">
        <v>4171</v>
      </c>
      <c r="G68" s="143" t="s">
        <v>4193</v>
      </c>
    </row>
    <row r="69" spans="2:7" ht="89.25" x14ac:dyDescent="0.2">
      <c r="B69" s="230"/>
      <c r="C69" s="15" t="s">
        <v>3</v>
      </c>
      <c r="D69" s="145" t="s">
        <v>4176</v>
      </c>
      <c r="E69" s="142" t="s">
        <v>4175</v>
      </c>
      <c r="F69" s="17" t="s">
        <v>4177</v>
      </c>
      <c r="G69" s="142" t="s">
        <v>4193</v>
      </c>
    </row>
    <row r="70" spans="2:7" ht="38.25" x14ac:dyDescent="0.2">
      <c r="B70" s="230"/>
      <c r="C70" s="15" t="s">
        <v>2869</v>
      </c>
      <c r="D70" s="17" t="s">
        <v>4178</v>
      </c>
      <c r="E70" s="142" t="s">
        <v>4179</v>
      </c>
      <c r="F70" s="17" t="s">
        <v>4180</v>
      </c>
      <c r="G70" s="142" t="s">
        <v>4193</v>
      </c>
    </row>
    <row r="71" spans="2:7" x14ac:dyDescent="0.2">
      <c r="B71" s="218" t="s">
        <v>3899</v>
      </c>
      <c r="C71" s="221" t="s">
        <v>3901</v>
      </c>
      <c r="D71" s="221" t="s">
        <v>4190</v>
      </c>
      <c r="E71" s="24" t="s">
        <v>3900</v>
      </c>
      <c r="F71" s="122" t="s">
        <v>3903</v>
      </c>
      <c r="G71" s="270" t="s">
        <v>4192</v>
      </c>
    </row>
    <row r="72" spans="2:7" ht="31.5" customHeight="1" x14ac:dyDescent="0.2">
      <c r="B72" s="219"/>
      <c r="C72" s="222"/>
      <c r="D72" s="222"/>
      <c r="E72" s="24" t="s">
        <v>2928</v>
      </c>
      <c r="F72" s="122" t="s">
        <v>3902</v>
      </c>
      <c r="G72" s="271"/>
    </row>
    <row r="73" spans="2:7" ht="12.75" customHeight="1" x14ac:dyDescent="0.2">
      <c r="B73" s="219"/>
      <c r="C73" s="261" t="s">
        <v>2899</v>
      </c>
      <c r="D73" s="281" t="s">
        <v>4187</v>
      </c>
      <c r="E73" s="24" t="s">
        <v>1800</v>
      </c>
      <c r="F73" s="122" t="s">
        <v>1801</v>
      </c>
      <c r="G73" s="270" t="s">
        <v>4195</v>
      </c>
    </row>
    <row r="74" spans="2:7" x14ac:dyDescent="0.2">
      <c r="B74" s="219"/>
      <c r="C74" s="261"/>
      <c r="D74" s="281"/>
      <c r="E74" s="24" t="s">
        <v>1802</v>
      </c>
      <c r="F74" s="122" t="s">
        <v>1803</v>
      </c>
      <c r="G74" s="276"/>
    </row>
    <row r="75" spans="2:7" x14ac:dyDescent="0.2">
      <c r="B75" s="219"/>
      <c r="C75" s="261"/>
      <c r="D75" s="281"/>
      <c r="E75" s="24" t="s">
        <v>1804</v>
      </c>
      <c r="F75" s="122" t="s">
        <v>2931</v>
      </c>
      <c r="G75" s="276"/>
    </row>
    <row r="76" spans="2:7" x14ac:dyDescent="0.2">
      <c r="B76" s="219"/>
      <c r="C76" s="261"/>
      <c r="D76" s="281"/>
      <c r="E76" s="24" t="s">
        <v>1805</v>
      </c>
      <c r="F76" s="122" t="s">
        <v>1806</v>
      </c>
      <c r="G76" s="276"/>
    </row>
    <row r="77" spans="2:7" x14ac:dyDescent="0.2">
      <c r="B77" s="219"/>
      <c r="C77" s="261"/>
      <c r="D77" s="281"/>
      <c r="E77" s="24" t="s">
        <v>1807</v>
      </c>
      <c r="F77" s="122" t="s">
        <v>1808</v>
      </c>
      <c r="G77" s="276"/>
    </row>
    <row r="78" spans="2:7" x14ac:dyDescent="0.2">
      <c r="B78" s="219"/>
      <c r="C78" s="261"/>
      <c r="D78" s="281"/>
      <c r="E78" s="24" t="s">
        <v>1809</v>
      </c>
      <c r="F78" s="122" t="s">
        <v>2932</v>
      </c>
      <c r="G78" s="276"/>
    </row>
    <row r="79" spans="2:7" x14ac:dyDescent="0.2">
      <c r="B79" s="219"/>
      <c r="C79" s="261"/>
      <c r="D79" s="281"/>
      <c r="E79" s="24" t="s">
        <v>1810</v>
      </c>
      <c r="F79" s="122" t="s">
        <v>2933</v>
      </c>
      <c r="G79" s="276"/>
    </row>
    <row r="80" spans="2:7" x14ac:dyDescent="0.2">
      <c r="B80" s="219"/>
      <c r="C80" s="261"/>
      <c r="D80" s="281"/>
      <c r="E80" s="24" t="s">
        <v>9</v>
      </c>
      <c r="F80" s="122" t="s">
        <v>2934</v>
      </c>
      <c r="G80" s="276"/>
    </row>
    <row r="81" spans="2:8" x14ac:dyDescent="0.2">
      <c r="B81" s="220"/>
      <c r="C81" s="261"/>
      <c r="D81" s="281"/>
      <c r="E81" s="24" t="s">
        <v>1679</v>
      </c>
      <c r="F81" s="122" t="s">
        <v>2935</v>
      </c>
      <c r="G81" s="271"/>
    </row>
    <row r="82" spans="2:8" ht="63.75" x14ac:dyDescent="0.2">
      <c r="B82" s="278" t="s">
        <v>4213</v>
      </c>
      <c r="C82" s="18" t="s">
        <v>2888</v>
      </c>
      <c r="D82" s="14" t="s">
        <v>4212</v>
      </c>
      <c r="E82" s="146" t="s">
        <v>4148</v>
      </c>
      <c r="F82" s="14" t="s">
        <v>4202</v>
      </c>
      <c r="G82" s="146" t="s">
        <v>4196</v>
      </c>
    </row>
    <row r="83" spans="2:8" ht="51" x14ac:dyDescent="0.2">
      <c r="B83" s="279"/>
      <c r="C83" s="18" t="s">
        <v>2872</v>
      </c>
      <c r="D83" s="18" t="s">
        <v>4197</v>
      </c>
      <c r="E83" s="146" t="s">
        <v>4148</v>
      </c>
      <c r="F83" s="14" t="s">
        <v>4198</v>
      </c>
      <c r="G83" s="146" t="s">
        <v>4196</v>
      </c>
    </row>
    <row r="84" spans="2:8" ht="25.5" x14ac:dyDescent="0.2">
      <c r="B84" s="279"/>
      <c r="C84" s="18" t="s">
        <v>2871</v>
      </c>
      <c r="D84" s="14" t="s">
        <v>4200</v>
      </c>
      <c r="E84" s="146" t="s">
        <v>4148</v>
      </c>
      <c r="F84" s="14" t="s">
        <v>4203</v>
      </c>
      <c r="G84" s="146" t="s">
        <v>4196</v>
      </c>
    </row>
    <row r="85" spans="2:8" ht="25.5" x14ac:dyDescent="0.2">
      <c r="B85" s="279"/>
      <c r="C85" s="18" t="s">
        <v>7</v>
      </c>
      <c r="D85" s="14" t="s">
        <v>4201</v>
      </c>
      <c r="E85" s="146" t="s">
        <v>4148</v>
      </c>
      <c r="F85" s="14" t="s">
        <v>4204</v>
      </c>
      <c r="G85" s="146" t="s">
        <v>4196</v>
      </c>
    </row>
    <row r="86" spans="2:8" ht="25.5" x14ac:dyDescent="0.2">
      <c r="B86" s="279"/>
      <c r="C86" s="18" t="s">
        <v>6</v>
      </c>
      <c r="D86" s="14" t="s">
        <v>4206</v>
      </c>
      <c r="E86" s="146" t="s">
        <v>4148</v>
      </c>
      <c r="F86" s="14" t="s">
        <v>4205</v>
      </c>
      <c r="G86" s="146" t="s">
        <v>4196</v>
      </c>
    </row>
    <row r="87" spans="2:8" ht="25.5" x14ac:dyDescent="0.2">
      <c r="B87" s="279"/>
      <c r="C87" s="18" t="s">
        <v>4</v>
      </c>
      <c r="D87" s="14" t="s">
        <v>4207</v>
      </c>
      <c r="E87" s="146" t="s">
        <v>4148</v>
      </c>
      <c r="F87" s="14" t="s">
        <v>4208</v>
      </c>
      <c r="G87" s="146" t="s">
        <v>4196</v>
      </c>
    </row>
    <row r="88" spans="2:8" ht="25.5" x14ac:dyDescent="0.2">
      <c r="B88" s="279"/>
      <c r="C88" s="18" t="s">
        <v>5</v>
      </c>
      <c r="D88" s="14" t="s">
        <v>4199</v>
      </c>
      <c r="E88" s="146" t="s">
        <v>4148</v>
      </c>
      <c r="F88" s="14" t="s">
        <v>4209</v>
      </c>
      <c r="G88" s="146" t="s">
        <v>4196</v>
      </c>
    </row>
    <row r="89" spans="2:8" ht="38.25" x14ac:dyDescent="0.2">
      <c r="B89" s="280"/>
      <c r="C89" s="18" t="s">
        <v>2900</v>
      </c>
      <c r="D89" s="14" t="s">
        <v>4211</v>
      </c>
      <c r="E89" s="146" t="s">
        <v>4148</v>
      </c>
      <c r="F89" s="14" t="s">
        <v>4210</v>
      </c>
      <c r="G89" s="146" t="s">
        <v>4196</v>
      </c>
    </row>
    <row r="90" spans="2:8" ht="27.75" customHeight="1" x14ac:dyDescent="0.2">
      <c r="B90" s="277" t="s">
        <v>4218</v>
      </c>
      <c r="C90" s="277"/>
      <c r="D90" s="277"/>
      <c r="E90" s="277"/>
      <c r="F90" s="277"/>
      <c r="G90" s="277"/>
    </row>
    <row r="91" spans="2:8" ht="45" customHeight="1" x14ac:dyDescent="0.2">
      <c r="B91" s="274" t="s">
        <v>4249</v>
      </c>
      <c r="C91" s="125" t="s">
        <v>4217</v>
      </c>
      <c r="D91" s="125" t="s">
        <v>4216</v>
      </c>
      <c r="E91" s="272" t="s">
        <v>4227</v>
      </c>
      <c r="F91" s="273"/>
      <c r="G91" s="151" t="s">
        <v>4215</v>
      </c>
    </row>
    <row r="92" spans="2:8" ht="76.5" x14ac:dyDescent="0.2">
      <c r="B92" s="275"/>
      <c r="C92" s="125" t="s">
        <v>4219</v>
      </c>
      <c r="D92" s="125" t="s">
        <v>4220</v>
      </c>
      <c r="E92" s="272" t="s">
        <v>4175</v>
      </c>
      <c r="F92" s="273"/>
      <c r="G92" s="151" t="s">
        <v>4193</v>
      </c>
    </row>
    <row r="93" spans="2:8" ht="38.25" x14ac:dyDescent="0.2">
      <c r="B93" s="275"/>
      <c r="C93" s="125" t="s">
        <v>4221</v>
      </c>
      <c r="D93" s="125" t="s">
        <v>4222</v>
      </c>
      <c r="E93" s="272" t="s">
        <v>4223</v>
      </c>
      <c r="F93" s="273"/>
      <c r="G93" s="151" t="s">
        <v>4193</v>
      </c>
      <c r="H93" s="1"/>
    </row>
    <row r="94" spans="2:8" ht="38.25" x14ac:dyDescent="0.2">
      <c r="B94" s="275"/>
      <c r="C94" s="125" t="s">
        <v>4224</v>
      </c>
      <c r="D94" s="152" t="s">
        <v>4225</v>
      </c>
      <c r="E94" s="272" t="s">
        <v>4226</v>
      </c>
      <c r="F94" s="273"/>
      <c r="G94" s="151" t="s">
        <v>4193</v>
      </c>
      <c r="H94" s="3"/>
    </row>
    <row r="95" spans="2:8" ht="38.25" x14ac:dyDescent="0.2">
      <c r="B95" s="275"/>
      <c r="C95" s="125" t="s">
        <v>4228</v>
      </c>
      <c r="D95" s="125" t="s">
        <v>4229</v>
      </c>
      <c r="E95" s="272" t="s">
        <v>4230</v>
      </c>
      <c r="F95" s="273"/>
      <c r="G95" s="151" t="s">
        <v>4193</v>
      </c>
      <c r="H95" s="3"/>
    </row>
    <row r="96" spans="2:8" ht="51" x14ac:dyDescent="0.2">
      <c r="B96" s="275"/>
      <c r="C96" s="125" t="s">
        <v>4231</v>
      </c>
      <c r="D96" s="152" t="s">
        <v>4232</v>
      </c>
      <c r="E96" s="272" t="s">
        <v>4233</v>
      </c>
      <c r="F96" s="273"/>
      <c r="G96" s="151" t="s">
        <v>4234</v>
      </c>
      <c r="H96" s="3"/>
    </row>
    <row r="97" spans="2:8" ht="178.5" x14ac:dyDescent="0.2">
      <c r="B97" s="275"/>
      <c r="C97" s="125" t="s">
        <v>4235</v>
      </c>
      <c r="D97" s="125" t="s">
        <v>4236</v>
      </c>
      <c r="E97" s="272" t="s">
        <v>2883</v>
      </c>
      <c r="F97" s="273"/>
      <c r="G97" s="151" t="s">
        <v>4234</v>
      </c>
      <c r="H97" s="3"/>
    </row>
    <row r="98" spans="2:8" ht="51" x14ac:dyDescent="0.2">
      <c r="B98" s="275"/>
      <c r="C98" s="125" t="s">
        <v>4237</v>
      </c>
      <c r="D98" s="125" t="s">
        <v>4238</v>
      </c>
      <c r="E98" s="272" t="s">
        <v>4239</v>
      </c>
      <c r="F98" s="273"/>
      <c r="G98" s="151" t="s">
        <v>4196</v>
      </c>
      <c r="H98" s="3"/>
    </row>
    <row r="99" spans="2:8" ht="51" x14ac:dyDescent="0.2">
      <c r="B99" s="275"/>
      <c r="C99" s="125" t="s">
        <v>4240</v>
      </c>
      <c r="D99" s="125" t="s">
        <v>4241</v>
      </c>
      <c r="E99" s="272" t="s">
        <v>4239</v>
      </c>
      <c r="F99" s="273"/>
      <c r="G99" s="151" t="s">
        <v>4196</v>
      </c>
      <c r="H99" s="3"/>
    </row>
    <row r="100" spans="2:8" ht="25.5" x14ac:dyDescent="0.2">
      <c r="B100" s="275"/>
      <c r="C100" s="125" t="s">
        <v>4242</v>
      </c>
      <c r="D100" s="125" t="s">
        <v>4243</v>
      </c>
      <c r="E100" s="272" t="s">
        <v>4239</v>
      </c>
      <c r="F100" s="273"/>
      <c r="G100" s="151" t="s">
        <v>4196</v>
      </c>
      <c r="H100" s="3"/>
    </row>
    <row r="101" spans="2:8" ht="25.5" x14ac:dyDescent="0.2">
      <c r="B101" s="275"/>
      <c r="C101" s="125" t="s">
        <v>4244</v>
      </c>
      <c r="D101" s="125" t="s">
        <v>4245</v>
      </c>
      <c r="E101" s="272" t="s">
        <v>4239</v>
      </c>
      <c r="F101" s="273"/>
      <c r="G101" s="151" t="s">
        <v>4196</v>
      </c>
      <c r="H101" s="3"/>
    </row>
    <row r="102" spans="2:8" ht="25.5" x14ac:dyDescent="0.2">
      <c r="B102" s="275"/>
      <c r="C102" s="125" t="s">
        <v>4246</v>
      </c>
      <c r="D102" s="125" t="s">
        <v>4247</v>
      </c>
      <c r="E102" s="272" t="s">
        <v>4239</v>
      </c>
      <c r="F102" s="273"/>
      <c r="G102" s="151" t="s">
        <v>4196</v>
      </c>
      <c r="H102" s="3"/>
    </row>
    <row r="104" spans="2:8" x14ac:dyDescent="0.2">
      <c r="C104" s="2"/>
      <c r="D104" s="45"/>
      <c r="E104" s="10"/>
      <c r="F104" s="45"/>
      <c r="G104" s="148"/>
      <c r="H104" s="2"/>
    </row>
    <row r="105" spans="2:8" x14ac:dyDescent="0.2">
      <c r="C105" s="4"/>
      <c r="D105" s="1"/>
      <c r="E105" s="11"/>
      <c r="F105" s="1"/>
      <c r="G105" s="11"/>
      <c r="H105" s="1"/>
    </row>
    <row r="148" spans="11:11" x14ac:dyDescent="0.2">
      <c r="K148" s="7" t="str">
        <f t="array" ref="K148">IFERROR(INDEX('Section 210'!$B$4:$B$293,SMALL(IF(ISTEXT('Section 210'!$B$4:$B$293),ROW('Section 210'!$B$4:$B$293)), ROW('Section 210'!B104))),"")</f>
        <v>CGS</v>
      </c>
    </row>
    <row r="149" spans="11:11" x14ac:dyDescent="0.2">
      <c r="K149" s="7" t="str">
        <f t="array" ref="K149">IFERROR(INDEX('Section 210'!$B$4:$B$293,SMALL(IF(ISTEXT('Section 210'!$B$4:$B$293),ROW('Section 210'!$B$4:$B$293)), ROW('Section 210'!B105))),"")</f>
        <v>CGS</v>
      </c>
    </row>
  </sheetData>
  <mergeCells count="72">
    <mergeCell ref="E95:F95"/>
    <mergeCell ref="E96:F96"/>
    <mergeCell ref="E97:F97"/>
    <mergeCell ref="B91:B102"/>
    <mergeCell ref="G73:G81"/>
    <mergeCell ref="B90:G90"/>
    <mergeCell ref="E91:F91"/>
    <mergeCell ref="E92:F92"/>
    <mergeCell ref="E93:F93"/>
    <mergeCell ref="B82:B89"/>
    <mergeCell ref="E98:F98"/>
    <mergeCell ref="E99:F99"/>
    <mergeCell ref="E100:F100"/>
    <mergeCell ref="E101:F101"/>
    <mergeCell ref="E102:F102"/>
    <mergeCell ref="D73:D81"/>
    <mergeCell ref="G50:G54"/>
    <mergeCell ref="G55:G56"/>
    <mergeCell ref="G57:G59"/>
    <mergeCell ref="G71:G72"/>
    <mergeCell ref="E94:F94"/>
    <mergeCell ref="C73:C81"/>
    <mergeCell ref="D6:D11"/>
    <mergeCell ref="C6:C11"/>
    <mergeCell ref="B1:F1"/>
    <mergeCell ref="B2:F2"/>
    <mergeCell ref="D4:D5"/>
    <mergeCell ref="C4:C5"/>
    <mergeCell ref="F45:F48"/>
    <mergeCell ref="F33:F44"/>
    <mergeCell ref="F29:F32"/>
    <mergeCell ref="B4:B5"/>
    <mergeCell ref="D26:D28"/>
    <mergeCell ref="C26:C28"/>
    <mergeCell ref="D29:D44"/>
    <mergeCell ref="C29:C44"/>
    <mergeCell ref="C45:C49"/>
    <mergeCell ref="I1:K2"/>
    <mergeCell ref="J4:J9"/>
    <mergeCell ref="G4:G5"/>
    <mergeCell ref="G6:G11"/>
    <mergeCell ref="G12:G21"/>
    <mergeCell ref="K16:K20"/>
    <mergeCell ref="J16:J20"/>
    <mergeCell ref="I16:I20"/>
    <mergeCell ref="K21:K22"/>
    <mergeCell ref="J21:J22"/>
    <mergeCell ref="I21:I22"/>
    <mergeCell ref="G26:G28"/>
    <mergeCell ref="G29:G44"/>
    <mergeCell ref="G45:G49"/>
    <mergeCell ref="K4:K9"/>
    <mergeCell ref="I4:I9"/>
    <mergeCell ref="K10:K15"/>
    <mergeCell ref="J10:J15"/>
    <mergeCell ref="I10:I15"/>
    <mergeCell ref="C55:C56"/>
    <mergeCell ref="D55:D56"/>
    <mergeCell ref="D50:D54"/>
    <mergeCell ref="B6:B11"/>
    <mergeCell ref="B71:B81"/>
    <mergeCell ref="C71:C72"/>
    <mergeCell ref="D71:D72"/>
    <mergeCell ref="D45:D49"/>
    <mergeCell ref="B29:B60"/>
    <mergeCell ref="D12:D21"/>
    <mergeCell ref="C12:C21"/>
    <mergeCell ref="C57:C59"/>
    <mergeCell ref="C50:C54"/>
    <mergeCell ref="B61:B70"/>
    <mergeCell ref="D57:D59"/>
    <mergeCell ref="B12:B28"/>
  </mergeCell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05"/>
  <sheetViews>
    <sheetView zoomScaleNormal="100" zoomScaleSheetLayoutView="87" zoomScalePageLayoutView="85" workbookViewId="0">
      <pane ySplit="12" topLeftCell="A13" activePane="bottomLeft" state="frozen"/>
      <selection pane="bottomLeft" activeCell="P17" sqref="P17"/>
    </sheetView>
  </sheetViews>
  <sheetFormatPr defaultColWidth="8.85546875" defaultRowHeight="21" x14ac:dyDescent="0.2"/>
  <cols>
    <col min="1" max="1" width="9.7109375" style="49" customWidth="1"/>
    <col min="2" max="2" width="8.7109375" style="49" customWidth="1"/>
    <col min="3" max="3" width="7.7109375" style="49" customWidth="1"/>
    <col min="4" max="6" width="9.7109375" style="28" customWidth="1"/>
    <col min="7" max="7" width="16.7109375" style="49" customWidth="1"/>
    <col min="8" max="8" width="3.28515625" style="49" customWidth="1"/>
    <col min="9" max="11" width="5.28515625" style="49" customWidth="1"/>
    <col min="12" max="12" width="3.28515625" style="33" customWidth="1"/>
    <col min="13" max="13" width="5.28515625" style="33" customWidth="1"/>
    <col min="14" max="14" width="7.7109375" style="33" customWidth="1"/>
    <col min="15" max="18" width="8.7109375" style="49" customWidth="1"/>
    <col min="19" max="19" width="10.7109375" style="49" customWidth="1"/>
    <col min="20" max="21" width="8.7109375" style="49" customWidth="1"/>
    <col min="22" max="22" width="10.7109375" style="49" customWidth="1"/>
    <col min="23" max="24" width="24.7109375" style="49" customWidth="1"/>
    <col min="25" max="25" width="3.7109375" style="49" customWidth="1"/>
    <col min="26" max="26" width="5.7109375" style="49" customWidth="1"/>
    <col min="27" max="27" width="8.7109375" style="49" customWidth="1"/>
    <col min="28" max="28" width="13.28515625" style="49" customWidth="1"/>
    <col min="29" max="29" width="10.7109375" style="49" customWidth="1"/>
    <col min="30" max="32" width="10.28515625" style="49" bestFit="1" customWidth="1"/>
    <col min="33" max="33" width="11.5703125" style="49" bestFit="1" customWidth="1"/>
    <col min="34" max="34" width="10.28515625" style="49" bestFit="1" customWidth="1"/>
    <col min="36" max="44" width="8.85546875" style="49"/>
    <col min="45" max="45" width="8.85546875" style="52"/>
    <col min="46" max="16384" width="8.85546875" style="49"/>
  </cols>
  <sheetData>
    <row r="1" spans="1:45" ht="8.25" customHeight="1" thickBot="1" x14ac:dyDescent="0.25"/>
    <row r="2" spans="1:45" ht="15.95" customHeight="1" thickBot="1" x14ac:dyDescent="0.25">
      <c r="A2" s="196" t="s">
        <v>2941</v>
      </c>
      <c r="B2" s="198"/>
      <c r="C2" s="158" t="s">
        <v>3917</v>
      </c>
      <c r="D2" s="159"/>
      <c r="E2" s="159"/>
      <c r="F2" s="160"/>
      <c r="H2" s="43"/>
      <c r="I2" s="47"/>
      <c r="J2" s="47"/>
      <c r="K2" s="59"/>
      <c r="L2" s="59"/>
      <c r="M2" s="59"/>
      <c r="N2" s="59"/>
      <c r="O2" s="59"/>
      <c r="P2" s="47"/>
      <c r="Q2" s="43"/>
      <c r="R2" s="47"/>
      <c r="S2" s="47"/>
      <c r="T2" s="31"/>
      <c r="U2" s="31"/>
      <c r="V2" s="31"/>
      <c r="W2" s="43"/>
      <c r="AA2" s="47"/>
    </row>
    <row r="3" spans="1:45" ht="6" customHeight="1" thickBot="1" x14ac:dyDescent="0.25">
      <c r="A3" s="43"/>
      <c r="B3" s="43"/>
      <c r="C3" s="28"/>
      <c r="F3" s="49"/>
      <c r="H3" s="43"/>
      <c r="I3" s="60"/>
      <c r="J3" s="59"/>
      <c r="K3" s="59"/>
      <c r="L3" s="59"/>
      <c r="M3" s="48"/>
      <c r="N3" s="48"/>
      <c r="O3" s="43"/>
      <c r="P3" s="43"/>
      <c r="Q3" s="43"/>
      <c r="R3" s="43"/>
      <c r="S3" s="43"/>
      <c r="T3" s="43"/>
      <c r="U3" s="43"/>
      <c r="V3" s="43"/>
      <c r="W3" s="43"/>
      <c r="AA3" s="60"/>
    </row>
    <row r="4" spans="1:45" ht="15.75" customHeight="1" thickBot="1" x14ac:dyDescent="0.25">
      <c r="A4" s="196" t="s">
        <v>2942</v>
      </c>
      <c r="B4" s="198"/>
      <c r="C4" s="164" t="s">
        <v>83</v>
      </c>
      <c r="D4" s="165"/>
      <c r="E4" s="165"/>
      <c r="F4" s="166"/>
      <c r="H4" s="31"/>
      <c r="I4" s="283" t="s">
        <v>3943</v>
      </c>
      <c r="J4" s="284"/>
      <c r="K4" s="285"/>
      <c r="L4" s="155" t="s">
        <v>3942</v>
      </c>
      <c r="M4" s="156"/>
      <c r="N4" s="156"/>
      <c r="O4" s="156"/>
      <c r="P4" s="157"/>
      <c r="Q4" s="78"/>
      <c r="R4" s="43"/>
      <c r="S4" s="29"/>
      <c r="T4" s="29"/>
      <c r="U4" s="78"/>
      <c r="V4" s="43"/>
      <c r="W4" s="43"/>
      <c r="AI4" s="49"/>
      <c r="AS4" s="49"/>
    </row>
    <row r="5" spans="1:45" ht="13.5" customHeight="1" thickBot="1" x14ac:dyDescent="0.25">
      <c r="A5" s="196" t="s">
        <v>3806</v>
      </c>
      <c r="B5" s="198"/>
      <c r="C5" s="164" t="s">
        <v>2928</v>
      </c>
      <c r="D5" s="165"/>
      <c r="E5" s="165"/>
      <c r="F5" s="166"/>
      <c r="H5" s="31"/>
      <c r="I5" s="174" t="s">
        <v>3944</v>
      </c>
      <c r="J5" s="175"/>
      <c r="K5" s="176"/>
      <c r="L5" s="158" t="s">
        <v>3942</v>
      </c>
      <c r="M5" s="159"/>
      <c r="N5" s="159"/>
      <c r="O5" s="159"/>
      <c r="P5" s="160"/>
      <c r="Q5" s="78"/>
      <c r="R5" s="60"/>
      <c r="S5" s="43"/>
      <c r="T5" s="29"/>
      <c r="U5" s="43"/>
      <c r="V5" s="43"/>
      <c r="W5" s="43"/>
      <c r="AI5" s="49"/>
      <c r="AS5" s="49"/>
    </row>
    <row r="6" spans="1:45" ht="13.5" customHeight="1" thickBot="1" x14ac:dyDescent="0.25">
      <c r="A6" s="196" t="s">
        <v>3891</v>
      </c>
      <c r="B6" s="198"/>
      <c r="C6" s="196">
        <f>COUNTIFS(A13:A1995,"&lt;&gt;",A13:A1995,"&lt;&gt;Existing")</f>
        <v>17</v>
      </c>
      <c r="D6" s="197"/>
      <c r="E6" s="197"/>
      <c r="F6" s="198"/>
      <c r="H6" s="47"/>
      <c r="I6" s="286" t="s">
        <v>3945</v>
      </c>
      <c r="J6" s="287"/>
      <c r="K6" s="288"/>
      <c r="L6" s="161" t="s">
        <v>3946</v>
      </c>
      <c r="M6" s="162"/>
      <c r="N6" s="162"/>
      <c r="O6" s="162"/>
      <c r="P6" s="163"/>
      <c r="Q6" s="60"/>
      <c r="R6" s="60"/>
      <c r="S6" s="43"/>
      <c r="T6" s="43"/>
      <c r="U6" s="43"/>
      <c r="V6" s="43"/>
      <c r="W6" s="43"/>
      <c r="AI6" s="49"/>
      <c r="AS6" s="49"/>
    </row>
    <row r="7" spans="1:45" ht="6" customHeight="1" thickBot="1" x14ac:dyDescent="0.25">
      <c r="A7" s="48"/>
      <c r="C7" s="48"/>
      <c r="G7" s="28"/>
      <c r="H7" s="43"/>
      <c r="I7" s="48"/>
      <c r="J7" s="48"/>
      <c r="L7" s="49"/>
      <c r="M7" s="49"/>
      <c r="N7" s="49"/>
      <c r="Q7" s="43"/>
      <c r="R7" s="48"/>
      <c r="S7" s="48"/>
      <c r="W7" s="43"/>
      <c r="X7" s="31"/>
      <c r="AA7" s="48"/>
      <c r="AI7" s="49"/>
    </row>
    <row r="8" spans="1:45" ht="21.75" customHeight="1" thickBot="1" x14ac:dyDescent="0.25">
      <c r="A8" s="196" t="s">
        <v>2943</v>
      </c>
      <c r="B8" s="198"/>
      <c r="C8" s="289" t="s">
        <v>4135</v>
      </c>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1"/>
      <c r="AI8" s="49"/>
    </row>
    <row r="9" spans="1:45" ht="15.75" customHeight="1" x14ac:dyDescent="0.2">
      <c r="A9" s="29" t="s">
        <v>3805</v>
      </c>
      <c r="C9" s="29"/>
      <c r="D9" s="30"/>
      <c r="E9" s="30"/>
      <c r="F9" s="30"/>
      <c r="G9" s="29"/>
      <c r="O9" s="31"/>
      <c r="P9" s="31"/>
      <c r="Q9" s="31"/>
      <c r="R9" s="31"/>
      <c r="S9" s="31"/>
      <c r="T9" s="31"/>
      <c r="U9" s="31"/>
    </row>
    <row r="10" spans="1:45" ht="15.75" customHeight="1" x14ac:dyDescent="0.2">
      <c r="A10" s="205" t="s">
        <v>2873</v>
      </c>
      <c r="B10" s="214" t="s">
        <v>3897</v>
      </c>
      <c r="C10" s="192" t="s">
        <v>2895</v>
      </c>
      <c r="D10" s="193"/>
      <c r="E10" s="193"/>
      <c r="F10" s="193"/>
      <c r="G10" s="193"/>
      <c r="H10" s="282"/>
      <c r="I10" s="167" t="s">
        <v>2896</v>
      </c>
      <c r="J10" s="171"/>
      <c r="K10" s="171"/>
      <c r="L10" s="171"/>
      <c r="M10" s="171"/>
      <c r="N10" s="168"/>
      <c r="O10" s="208" t="s">
        <v>2897</v>
      </c>
      <c r="P10" s="209"/>
      <c r="Q10" s="209"/>
      <c r="R10" s="209"/>
      <c r="S10" s="209"/>
      <c r="T10" s="209"/>
      <c r="U10" s="209"/>
      <c r="V10" s="209"/>
      <c r="W10" s="209"/>
      <c r="X10" s="210"/>
      <c r="Y10" s="186" t="s">
        <v>3901</v>
      </c>
      <c r="Z10" s="184" t="s">
        <v>2899</v>
      </c>
      <c r="AA10" s="199" t="s">
        <v>2898</v>
      </c>
      <c r="AB10" s="200"/>
      <c r="AC10" s="200"/>
      <c r="AD10" s="200"/>
      <c r="AE10" s="200"/>
      <c r="AF10" s="200"/>
      <c r="AG10" s="200"/>
      <c r="AH10" s="201"/>
    </row>
    <row r="11" spans="1:45" ht="15.75" customHeight="1" x14ac:dyDescent="0.2">
      <c r="A11" s="206"/>
      <c r="B11" s="214"/>
      <c r="C11" s="194" t="s">
        <v>0</v>
      </c>
      <c r="D11" s="179" t="s">
        <v>1</v>
      </c>
      <c r="E11" s="179" t="s">
        <v>3956</v>
      </c>
      <c r="F11" s="179" t="s">
        <v>23</v>
      </c>
      <c r="G11" s="194" t="s">
        <v>2902</v>
      </c>
      <c r="H11" s="177" t="s">
        <v>2890</v>
      </c>
      <c r="I11" s="169" t="s">
        <v>2</v>
      </c>
      <c r="J11" s="169" t="s">
        <v>457</v>
      </c>
      <c r="K11" s="169" t="s">
        <v>8</v>
      </c>
      <c r="L11" s="169" t="s">
        <v>1794</v>
      </c>
      <c r="M11" s="167" t="s">
        <v>3807</v>
      </c>
      <c r="N11" s="168"/>
      <c r="O11" s="172" t="s">
        <v>2884</v>
      </c>
      <c r="P11" s="172" t="s">
        <v>2885</v>
      </c>
      <c r="Q11" s="211" t="s">
        <v>3811</v>
      </c>
      <c r="R11" s="212"/>
      <c r="S11" s="213"/>
      <c r="T11" s="189" t="s">
        <v>3810</v>
      </c>
      <c r="U11" s="190"/>
      <c r="V11" s="191"/>
      <c r="W11" s="172" t="s">
        <v>3</v>
      </c>
      <c r="X11" s="172" t="s">
        <v>2869</v>
      </c>
      <c r="Y11" s="187"/>
      <c r="Z11" s="184"/>
      <c r="AA11" s="202" t="s">
        <v>2888</v>
      </c>
      <c r="AB11" s="185" t="s">
        <v>2872</v>
      </c>
      <c r="AC11" s="185" t="s">
        <v>2871</v>
      </c>
      <c r="AD11" s="185" t="s">
        <v>7</v>
      </c>
      <c r="AE11" s="185" t="s">
        <v>6</v>
      </c>
      <c r="AF11" s="185" t="s">
        <v>4</v>
      </c>
      <c r="AG11" s="185" t="s">
        <v>5</v>
      </c>
      <c r="AH11" s="185" t="s">
        <v>2900</v>
      </c>
      <c r="AI11" s="49"/>
    </row>
    <row r="12" spans="1:45" s="32" customFormat="1" ht="47.25" customHeight="1" x14ac:dyDescent="0.2">
      <c r="A12" s="207"/>
      <c r="B12" s="214"/>
      <c r="C12" s="195"/>
      <c r="D12" s="180"/>
      <c r="E12" s="180"/>
      <c r="F12" s="180"/>
      <c r="G12" s="195"/>
      <c r="H12" s="178"/>
      <c r="I12" s="170"/>
      <c r="J12" s="170"/>
      <c r="K12" s="170"/>
      <c r="L12" s="170"/>
      <c r="M12" s="85" t="s">
        <v>3808</v>
      </c>
      <c r="N12" s="85" t="s">
        <v>3809</v>
      </c>
      <c r="O12" s="173"/>
      <c r="P12" s="173"/>
      <c r="Q12" s="83" t="s">
        <v>3812</v>
      </c>
      <c r="R12" s="83" t="s">
        <v>3813</v>
      </c>
      <c r="S12" s="83" t="s">
        <v>3814</v>
      </c>
      <c r="T12" s="84" t="s">
        <v>2894</v>
      </c>
      <c r="U12" s="84" t="s">
        <v>2892</v>
      </c>
      <c r="V12" s="84" t="s">
        <v>2893</v>
      </c>
      <c r="W12" s="173"/>
      <c r="X12" s="173"/>
      <c r="Y12" s="188"/>
      <c r="Z12" s="184"/>
      <c r="AA12" s="203"/>
      <c r="AB12" s="185"/>
      <c r="AC12" s="185"/>
      <c r="AD12" s="185"/>
      <c r="AE12" s="185"/>
      <c r="AF12" s="185"/>
      <c r="AG12" s="185"/>
      <c r="AH12" s="185"/>
      <c r="AS12" s="53"/>
    </row>
    <row r="13" spans="1:45" ht="35.25" customHeight="1" x14ac:dyDescent="0.2">
      <c r="A13" s="292" t="s">
        <v>4131</v>
      </c>
      <c r="B13" s="293"/>
      <c r="C13" s="293"/>
      <c r="D13" s="293"/>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row>
    <row r="14" spans="1:45" ht="25.5" x14ac:dyDescent="0.2">
      <c r="A14" s="79" t="s">
        <v>3918</v>
      </c>
      <c r="B14" s="36" t="s">
        <v>3906</v>
      </c>
      <c r="C14" s="34" t="s">
        <v>15</v>
      </c>
      <c r="D14" s="35" t="s">
        <v>3893</v>
      </c>
      <c r="E14" s="35"/>
      <c r="F14" s="35" t="s">
        <v>3892</v>
      </c>
      <c r="G14" s="36" t="s">
        <v>3804</v>
      </c>
      <c r="H14" s="36" t="s">
        <v>9</v>
      </c>
      <c r="I14" s="36" t="s">
        <v>2903</v>
      </c>
      <c r="J14" s="36" t="s">
        <v>461</v>
      </c>
      <c r="K14" s="36" t="s">
        <v>2867</v>
      </c>
      <c r="L14" s="36" t="s">
        <v>2886</v>
      </c>
      <c r="M14" s="36" t="s">
        <v>256</v>
      </c>
      <c r="N14" s="36">
        <v>9917</v>
      </c>
      <c r="O14" s="36" t="s">
        <v>54</v>
      </c>
      <c r="P14" s="36" t="s">
        <v>679</v>
      </c>
      <c r="Q14" s="36" t="s">
        <v>678</v>
      </c>
      <c r="R14" s="36" t="s">
        <v>679</v>
      </c>
      <c r="S14" s="36" t="s">
        <v>2905</v>
      </c>
      <c r="T14" s="36"/>
      <c r="U14" s="36"/>
      <c r="V14" s="36"/>
      <c r="W14" s="36" t="str">
        <f>D14&amp;"-"&amp;P14&amp;"-"&amp;S14</f>
        <v>160400-CA-CA-001</v>
      </c>
      <c r="X14" s="36" t="s">
        <v>3907</v>
      </c>
      <c r="Y14" s="34"/>
      <c r="Z14" s="38"/>
      <c r="AA14" s="36" t="s">
        <v>3819</v>
      </c>
      <c r="AB14" s="34" t="s">
        <v>3908</v>
      </c>
      <c r="AC14" s="36" t="s">
        <v>3910</v>
      </c>
      <c r="AD14" s="36" t="s">
        <v>3820</v>
      </c>
      <c r="AE14" s="36"/>
      <c r="AF14" s="36"/>
      <c r="AG14" s="37">
        <v>44336</v>
      </c>
      <c r="AH14" s="36"/>
    </row>
    <row r="15" spans="1:45" x14ac:dyDescent="0.2">
      <c r="A15" s="79"/>
      <c r="B15" s="36"/>
      <c r="C15" s="34"/>
      <c r="D15" s="35"/>
      <c r="E15" s="35"/>
      <c r="F15" s="35"/>
      <c r="G15" s="36"/>
      <c r="H15" s="36"/>
      <c r="I15" s="36"/>
      <c r="J15" s="36"/>
      <c r="K15" s="36"/>
      <c r="L15" s="36"/>
      <c r="M15" s="36"/>
      <c r="N15" s="36"/>
      <c r="O15" s="36"/>
      <c r="P15" s="36"/>
      <c r="Q15" s="36"/>
      <c r="R15" s="36"/>
      <c r="S15" s="36"/>
      <c r="T15" s="36"/>
      <c r="U15" s="36"/>
      <c r="V15" s="36"/>
      <c r="W15" s="36"/>
      <c r="X15" s="36"/>
      <c r="Y15" s="34"/>
      <c r="Z15" s="38"/>
      <c r="AA15" s="36"/>
      <c r="AB15" s="34"/>
      <c r="AC15" s="36"/>
      <c r="AD15" s="36"/>
      <c r="AE15" s="36"/>
      <c r="AF15" s="36"/>
      <c r="AG15" s="37"/>
      <c r="AH15" s="36"/>
    </row>
    <row r="16" spans="1:45" ht="30.75" customHeight="1" x14ac:dyDescent="0.2">
      <c r="A16" s="292" t="s">
        <v>4132</v>
      </c>
      <c r="B16" s="293"/>
      <c r="C16" s="293"/>
      <c r="D16" s="293"/>
      <c r="E16" s="293"/>
      <c r="F16" s="293"/>
      <c r="G16" s="293"/>
      <c r="H16" s="293"/>
      <c r="I16" s="293"/>
      <c r="J16" s="293"/>
      <c r="K16" s="293"/>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3"/>
    </row>
    <row r="17" spans="1:34" ht="51" x14ac:dyDescent="0.2">
      <c r="A17" s="79" t="s">
        <v>2870</v>
      </c>
      <c r="B17" s="36"/>
      <c r="C17" s="34" t="s">
        <v>15</v>
      </c>
      <c r="D17" s="35" t="s">
        <v>3893</v>
      </c>
      <c r="E17" s="35"/>
      <c r="F17" s="35" t="s">
        <v>3892</v>
      </c>
      <c r="G17" s="36"/>
      <c r="H17" s="36"/>
      <c r="I17" s="36"/>
      <c r="J17" s="36"/>
      <c r="K17" s="36"/>
      <c r="L17" s="36"/>
      <c r="M17" s="36"/>
      <c r="N17" s="36"/>
      <c r="O17" s="36"/>
      <c r="P17" s="36"/>
      <c r="Q17" s="36"/>
      <c r="R17" s="36"/>
      <c r="S17" s="36" t="s">
        <v>2905</v>
      </c>
      <c r="T17" s="36"/>
      <c r="U17" s="36"/>
      <c r="V17" s="36"/>
      <c r="W17" s="36" t="str">
        <f>W14</f>
        <v>160400-CA-CA-001</v>
      </c>
      <c r="X17" s="36"/>
      <c r="Y17" s="34"/>
      <c r="Z17" s="38"/>
      <c r="AA17" s="36"/>
      <c r="AB17" s="34"/>
      <c r="AC17" s="89" t="s">
        <v>2906</v>
      </c>
      <c r="AD17" s="36"/>
      <c r="AE17" s="36"/>
      <c r="AF17" s="36"/>
      <c r="AG17" s="37"/>
      <c r="AH17" s="89" t="s">
        <v>3909</v>
      </c>
    </row>
    <row r="18" spans="1:34" x14ac:dyDescent="0.2">
      <c r="A18" s="79"/>
      <c r="B18" s="36"/>
      <c r="C18" s="34"/>
      <c r="D18" s="35"/>
      <c r="E18" s="35"/>
      <c r="F18" s="35"/>
      <c r="G18" s="36"/>
      <c r="H18" s="36"/>
      <c r="I18" s="36"/>
      <c r="J18" s="36"/>
      <c r="K18" s="36"/>
      <c r="L18" s="36"/>
      <c r="M18" s="36"/>
      <c r="N18" s="36"/>
      <c r="O18" s="36"/>
      <c r="P18" s="36"/>
      <c r="Q18" s="36"/>
      <c r="R18" s="36"/>
      <c r="S18" s="36"/>
      <c r="T18" s="36"/>
      <c r="U18" s="36"/>
      <c r="V18" s="36"/>
      <c r="W18" s="36"/>
      <c r="X18" s="36"/>
      <c r="Y18" s="34"/>
      <c r="Z18" s="38"/>
      <c r="AA18" s="36"/>
      <c r="AB18" s="34"/>
      <c r="AC18" s="36"/>
      <c r="AD18" s="36"/>
      <c r="AE18" s="36"/>
      <c r="AF18" s="36"/>
      <c r="AG18" s="37"/>
      <c r="AH18" s="36"/>
    </row>
    <row r="19" spans="1:34" ht="57" customHeight="1" x14ac:dyDescent="0.2">
      <c r="A19" s="292" t="s">
        <v>4133</v>
      </c>
      <c r="B19" s="293"/>
      <c r="C19" s="293"/>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row>
    <row r="20" spans="1:34" ht="51" x14ac:dyDescent="0.2">
      <c r="A20" s="79" t="s">
        <v>2870</v>
      </c>
      <c r="B20" s="36" t="s">
        <v>3906</v>
      </c>
      <c r="C20" s="34" t="s">
        <v>15</v>
      </c>
      <c r="D20" s="35" t="s">
        <v>3830</v>
      </c>
      <c r="E20" s="35"/>
      <c r="F20" s="35" t="s">
        <v>3831</v>
      </c>
      <c r="G20" s="36" t="s">
        <v>3911</v>
      </c>
      <c r="H20" s="36" t="s">
        <v>9</v>
      </c>
      <c r="I20" s="36" t="s">
        <v>2903</v>
      </c>
      <c r="J20" s="36" t="s">
        <v>461</v>
      </c>
      <c r="K20" s="36" t="s">
        <v>2867</v>
      </c>
      <c r="L20" s="36" t="s">
        <v>2886</v>
      </c>
      <c r="M20" s="36"/>
      <c r="N20" s="36"/>
      <c r="O20" s="36" t="s">
        <v>3995</v>
      </c>
      <c r="P20" s="36" t="s">
        <v>413</v>
      </c>
      <c r="Q20" s="36" t="s">
        <v>413</v>
      </c>
      <c r="R20" s="89" t="s">
        <v>3922</v>
      </c>
      <c r="S20" s="89" t="s">
        <v>3923</v>
      </c>
      <c r="T20" s="36"/>
      <c r="U20" s="36"/>
      <c r="V20" s="36"/>
      <c r="W20" s="89" t="s">
        <v>3924</v>
      </c>
      <c r="X20" s="36" t="s">
        <v>3912</v>
      </c>
      <c r="Y20" s="34"/>
      <c r="Z20" s="38"/>
      <c r="AA20" s="36" t="s">
        <v>3819</v>
      </c>
      <c r="AB20" s="34"/>
      <c r="AC20" s="36"/>
      <c r="AD20" s="36"/>
      <c r="AE20" s="36"/>
      <c r="AF20" s="36"/>
      <c r="AG20" s="37"/>
      <c r="AH20" s="36"/>
    </row>
    <row r="21" spans="1:34" x14ac:dyDescent="0.2">
      <c r="A21" s="79"/>
      <c r="B21" s="36"/>
      <c r="C21" s="34"/>
      <c r="D21" s="35"/>
      <c r="E21" s="35"/>
      <c r="F21" s="35"/>
      <c r="G21" s="36"/>
      <c r="H21" s="36"/>
      <c r="I21" s="36"/>
      <c r="J21" s="36"/>
      <c r="K21" s="36"/>
      <c r="L21" s="36"/>
      <c r="M21" s="36"/>
      <c r="N21" s="36"/>
      <c r="O21" s="36"/>
      <c r="P21" s="36"/>
      <c r="Q21" s="36"/>
      <c r="R21" s="36"/>
      <c r="S21" s="36"/>
      <c r="T21" s="36"/>
      <c r="U21" s="36"/>
      <c r="V21" s="36"/>
      <c r="W21" s="36"/>
      <c r="X21" s="36"/>
      <c r="Y21" s="34"/>
      <c r="Z21" s="38"/>
      <c r="AA21" s="36"/>
      <c r="AB21" s="34"/>
      <c r="AC21" s="36"/>
      <c r="AD21" s="36"/>
      <c r="AE21" s="36"/>
      <c r="AF21" s="36"/>
      <c r="AG21" s="37"/>
      <c r="AH21" s="36"/>
    </row>
    <row r="22" spans="1:34" ht="33.75" customHeight="1" x14ac:dyDescent="0.2">
      <c r="A22" s="292" t="s">
        <v>3925</v>
      </c>
      <c r="B22" s="293"/>
      <c r="C22" s="293"/>
      <c r="D22" s="293"/>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row>
    <row r="23" spans="1:34" ht="25.5" x14ac:dyDescent="0.2">
      <c r="A23" s="79" t="s">
        <v>3918</v>
      </c>
      <c r="B23" s="36" t="s">
        <v>3906</v>
      </c>
      <c r="C23" s="34" t="s">
        <v>15</v>
      </c>
      <c r="D23" s="35" t="s">
        <v>3926</v>
      </c>
      <c r="E23" s="35"/>
      <c r="F23" s="35" t="s">
        <v>3927</v>
      </c>
      <c r="G23" s="36" t="s">
        <v>3928</v>
      </c>
      <c r="H23" s="36" t="s">
        <v>9</v>
      </c>
      <c r="I23" s="36" t="s">
        <v>2903</v>
      </c>
      <c r="J23" s="36" t="s">
        <v>461</v>
      </c>
      <c r="K23" s="36" t="s">
        <v>2867</v>
      </c>
      <c r="L23" s="36" t="s">
        <v>2886</v>
      </c>
      <c r="M23" s="36"/>
      <c r="N23" s="36"/>
      <c r="O23" s="36" t="s">
        <v>3995</v>
      </c>
      <c r="P23" s="36" t="s">
        <v>413</v>
      </c>
      <c r="Q23" s="36" t="s">
        <v>413</v>
      </c>
      <c r="R23" s="36" t="s">
        <v>997</v>
      </c>
      <c r="S23" s="36" t="s">
        <v>3929</v>
      </c>
      <c r="T23" s="36"/>
      <c r="U23" s="36"/>
      <c r="V23" s="36"/>
      <c r="W23" s="36" t="str">
        <f>D23&amp;"-"&amp;P23&amp;"-"&amp;S23</f>
        <v>090029-HVAC-HVA-001</v>
      </c>
      <c r="X23" s="36" t="s">
        <v>3930</v>
      </c>
      <c r="Y23" s="34" t="s">
        <v>2926</v>
      </c>
      <c r="Z23" s="36"/>
      <c r="AA23" s="36" t="s">
        <v>3819</v>
      </c>
      <c r="AB23" s="34" t="s">
        <v>3933</v>
      </c>
      <c r="AC23" s="36" t="s">
        <v>3932</v>
      </c>
      <c r="AD23" s="36" t="s">
        <v>3937</v>
      </c>
      <c r="AE23" s="36"/>
      <c r="AF23" s="36"/>
      <c r="AG23" s="37">
        <v>44361</v>
      </c>
      <c r="AH23" s="36" t="s">
        <v>3931</v>
      </c>
    </row>
    <row r="24" spans="1:34" ht="25.5" x14ac:dyDescent="0.2">
      <c r="A24" s="79" t="s">
        <v>3918</v>
      </c>
      <c r="B24" s="36" t="s">
        <v>3906</v>
      </c>
      <c r="C24" s="34" t="s">
        <v>15</v>
      </c>
      <c r="D24" s="35" t="s">
        <v>3926</v>
      </c>
      <c r="E24" s="35"/>
      <c r="F24" s="35" t="s">
        <v>3927</v>
      </c>
      <c r="G24" s="36" t="s">
        <v>3928</v>
      </c>
      <c r="H24" s="36" t="s">
        <v>9</v>
      </c>
      <c r="I24" s="36" t="s">
        <v>2903</v>
      </c>
      <c r="J24" s="36" t="s">
        <v>461</v>
      </c>
      <c r="K24" s="36" t="s">
        <v>2867</v>
      </c>
      <c r="L24" s="36" t="s">
        <v>2886</v>
      </c>
      <c r="M24" s="36"/>
      <c r="N24" s="36"/>
      <c r="O24" s="36" t="s">
        <v>3995</v>
      </c>
      <c r="P24" s="36" t="s">
        <v>413</v>
      </c>
      <c r="Q24" s="36" t="s">
        <v>413</v>
      </c>
      <c r="R24" s="36"/>
      <c r="S24" s="36" t="s">
        <v>3929</v>
      </c>
      <c r="T24" s="36" t="s">
        <v>830</v>
      </c>
      <c r="U24" s="36" t="s">
        <v>838</v>
      </c>
      <c r="V24" s="36" t="s">
        <v>3934</v>
      </c>
      <c r="W24" s="36"/>
      <c r="X24" s="36" t="s">
        <v>3939</v>
      </c>
      <c r="Y24" s="34" t="s">
        <v>2926</v>
      </c>
      <c r="Z24" s="36"/>
      <c r="AA24" s="36" t="s">
        <v>3819</v>
      </c>
      <c r="AB24" s="34"/>
      <c r="AC24" s="36"/>
      <c r="AD24" s="36"/>
      <c r="AE24" s="36"/>
      <c r="AF24" s="36"/>
      <c r="AG24" s="37">
        <v>44361</v>
      </c>
      <c r="AH24" s="36" t="s">
        <v>3931</v>
      </c>
    </row>
    <row r="25" spans="1:34" ht="25.5" x14ac:dyDescent="0.2">
      <c r="A25" s="79" t="s">
        <v>3918</v>
      </c>
      <c r="B25" s="36" t="s">
        <v>3906</v>
      </c>
      <c r="C25" s="34" t="s">
        <v>15</v>
      </c>
      <c r="D25" s="35" t="s">
        <v>3926</v>
      </c>
      <c r="E25" s="35"/>
      <c r="F25" s="35" t="s">
        <v>3927</v>
      </c>
      <c r="G25" s="36" t="s">
        <v>3928</v>
      </c>
      <c r="H25" s="36" t="s">
        <v>9</v>
      </c>
      <c r="I25" s="36" t="s">
        <v>2903</v>
      </c>
      <c r="J25" s="36" t="s">
        <v>461</v>
      </c>
      <c r="K25" s="36" t="s">
        <v>2867</v>
      </c>
      <c r="L25" s="36" t="s">
        <v>2886</v>
      </c>
      <c r="M25" s="36"/>
      <c r="N25" s="36"/>
      <c r="O25" s="36" t="s">
        <v>3995</v>
      </c>
      <c r="P25" s="36" t="s">
        <v>413</v>
      </c>
      <c r="Q25" s="36" t="s">
        <v>413</v>
      </c>
      <c r="R25" s="36"/>
      <c r="S25" s="36" t="s">
        <v>3929</v>
      </c>
      <c r="T25" s="36" t="s">
        <v>814</v>
      </c>
      <c r="U25" s="36" t="s">
        <v>231</v>
      </c>
      <c r="V25" s="36" t="s">
        <v>3936</v>
      </c>
      <c r="W25" s="36"/>
      <c r="X25" s="36" t="s">
        <v>3935</v>
      </c>
      <c r="Y25" s="34" t="s">
        <v>2926</v>
      </c>
      <c r="Z25" s="36"/>
      <c r="AA25" s="36" t="s">
        <v>3819</v>
      </c>
      <c r="AB25" s="34" t="s">
        <v>3938</v>
      </c>
      <c r="AC25" s="36"/>
      <c r="AD25" s="36"/>
      <c r="AE25" s="36"/>
      <c r="AF25" s="36"/>
      <c r="AG25" s="37">
        <v>44361</v>
      </c>
      <c r="AH25" s="36" t="s">
        <v>3931</v>
      </c>
    </row>
    <row r="26" spans="1:34" x14ac:dyDescent="0.2">
      <c r="A26" s="79"/>
      <c r="B26" s="36"/>
      <c r="C26" s="34"/>
      <c r="D26" s="35"/>
      <c r="E26" s="35"/>
      <c r="F26" s="35"/>
      <c r="G26" s="36"/>
      <c r="H26" s="36"/>
      <c r="I26" s="36"/>
      <c r="J26" s="36"/>
      <c r="K26" s="36"/>
      <c r="L26" s="36"/>
      <c r="M26" s="36"/>
      <c r="N26" s="36"/>
      <c r="O26" s="36"/>
      <c r="P26" s="36"/>
      <c r="Q26" s="36"/>
      <c r="R26" s="36"/>
      <c r="S26" s="36"/>
      <c r="T26" s="36"/>
      <c r="U26" s="36"/>
      <c r="V26" s="36"/>
      <c r="W26" s="36"/>
      <c r="X26" s="36"/>
      <c r="Y26" s="34"/>
      <c r="Z26" s="38"/>
      <c r="AA26" s="36"/>
      <c r="AB26" s="34"/>
      <c r="AC26" s="36"/>
      <c r="AD26" s="36"/>
      <c r="AE26" s="36"/>
      <c r="AF26" s="36"/>
      <c r="AG26" s="37"/>
      <c r="AH26" s="36"/>
    </row>
    <row r="27" spans="1:34" ht="35.25" customHeight="1" x14ac:dyDescent="0.2">
      <c r="A27" s="292" t="s">
        <v>4134</v>
      </c>
      <c r="B27" s="293"/>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row>
    <row r="28" spans="1:34" ht="51" x14ac:dyDescent="0.2">
      <c r="A28" s="79" t="s">
        <v>2870</v>
      </c>
      <c r="B28" s="89" t="s">
        <v>3913</v>
      </c>
      <c r="C28" s="34" t="s">
        <v>15</v>
      </c>
      <c r="D28" s="35" t="s">
        <v>2904</v>
      </c>
      <c r="E28" s="35"/>
      <c r="F28" s="35" t="s">
        <v>3818</v>
      </c>
      <c r="G28" s="36"/>
      <c r="H28" s="36"/>
      <c r="I28" s="36"/>
      <c r="J28" s="36"/>
      <c r="K28" s="36"/>
      <c r="L28" s="36"/>
      <c r="M28" s="36"/>
      <c r="N28" s="36"/>
      <c r="O28" s="36" t="s">
        <v>54</v>
      </c>
      <c r="P28" s="36" t="s">
        <v>679</v>
      </c>
      <c r="Q28" s="36" t="s">
        <v>678</v>
      </c>
      <c r="R28" s="36" t="s">
        <v>679</v>
      </c>
      <c r="S28" s="36" t="s">
        <v>2905</v>
      </c>
      <c r="T28" s="36"/>
      <c r="U28" s="36"/>
      <c r="V28" s="36"/>
      <c r="W28" s="36" t="s">
        <v>2905</v>
      </c>
      <c r="X28" s="36"/>
      <c r="Y28" s="34"/>
      <c r="Z28" s="38"/>
      <c r="AA28" s="36"/>
      <c r="AB28" s="34"/>
      <c r="AC28" s="36"/>
      <c r="AD28" s="36"/>
      <c r="AE28" s="36"/>
      <c r="AF28" s="36"/>
      <c r="AG28" s="37"/>
      <c r="AH28" s="36"/>
    </row>
    <row r="29" spans="1:34" ht="51" x14ac:dyDescent="0.2">
      <c r="A29" s="79" t="s">
        <v>2870</v>
      </c>
      <c r="B29" s="89" t="s">
        <v>3913</v>
      </c>
      <c r="C29" s="34" t="s">
        <v>15</v>
      </c>
      <c r="D29" s="35" t="s">
        <v>2904</v>
      </c>
      <c r="E29" s="35"/>
      <c r="F29" s="35" t="s">
        <v>3818</v>
      </c>
      <c r="G29" s="36"/>
      <c r="H29" s="36"/>
      <c r="I29" s="36"/>
      <c r="J29" s="36"/>
      <c r="K29" s="36"/>
      <c r="L29" s="36"/>
      <c r="M29" s="36"/>
      <c r="N29" s="36"/>
      <c r="O29" s="36" t="s">
        <v>54</v>
      </c>
      <c r="P29" s="36" t="s">
        <v>679</v>
      </c>
      <c r="Q29" s="36" t="s">
        <v>1569</v>
      </c>
      <c r="R29" s="36" t="s">
        <v>1571</v>
      </c>
      <c r="S29" s="36" t="s">
        <v>3802</v>
      </c>
      <c r="T29" s="36"/>
      <c r="U29" s="36"/>
      <c r="V29" s="36"/>
      <c r="W29" s="36" t="s">
        <v>3802</v>
      </c>
      <c r="X29" s="36"/>
      <c r="Y29" s="34"/>
      <c r="Z29" s="38"/>
      <c r="AA29" s="36"/>
      <c r="AB29" s="34"/>
      <c r="AC29" s="36"/>
      <c r="AD29" s="36"/>
      <c r="AE29" s="36"/>
      <c r="AF29" s="36"/>
      <c r="AG29" s="37"/>
      <c r="AH29" s="36"/>
    </row>
    <row r="30" spans="1:34" ht="25.5" x14ac:dyDescent="0.2">
      <c r="A30" s="79" t="s">
        <v>3918</v>
      </c>
      <c r="B30" s="36" t="s">
        <v>3906</v>
      </c>
      <c r="C30" s="34" t="s">
        <v>15</v>
      </c>
      <c r="D30" s="35" t="s">
        <v>2904</v>
      </c>
      <c r="E30" s="35"/>
      <c r="F30" s="35" t="s">
        <v>3818</v>
      </c>
      <c r="G30" s="36" t="s">
        <v>3804</v>
      </c>
      <c r="H30" s="36" t="s">
        <v>9</v>
      </c>
      <c r="I30" s="36" t="s">
        <v>2903</v>
      </c>
      <c r="J30" s="36" t="s">
        <v>461</v>
      </c>
      <c r="K30" s="36" t="s">
        <v>2867</v>
      </c>
      <c r="L30" s="36" t="s">
        <v>2886</v>
      </c>
      <c r="M30" s="36" t="s">
        <v>256</v>
      </c>
      <c r="N30" s="36">
        <v>9919</v>
      </c>
      <c r="O30" s="36" t="s">
        <v>54</v>
      </c>
      <c r="P30" s="36" t="s">
        <v>679</v>
      </c>
      <c r="Q30" s="36" t="s">
        <v>678</v>
      </c>
      <c r="R30" s="36" t="s">
        <v>679</v>
      </c>
      <c r="S30" s="36" t="s">
        <v>2905</v>
      </c>
      <c r="T30" s="36"/>
      <c r="U30" s="36"/>
      <c r="V30" s="36"/>
      <c r="W30" s="36" t="str">
        <f>D30&amp;"-"&amp;P30&amp;"-"&amp;S30</f>
        <v>160969-CA-CA-001</v>
      </c>
      <c r="X30" s="36" t="s">
        <v>3907</v>
      </c>
      <c r="Y30" s="34" t="s">
        <v>2926</v>
      </c>
      <c r="Z30" s="36"/>
      <c r="AA30" s="36" t="s">
        <v>3819</v>
      </c>
      <c r="AB30" s="34" t="s">
        <v>3821</v>
      </c>
      <c r="AC30" s="36" t="s">
        <v>2906</v>
      </c>
      <c r="AD30" s="36" t="s">
        <v>3820</v>
      </c>
      <c r="AE30" s="36">
        <v>5369592</v>
      </c>
      <c r="AF30" s="36" t="s">
        <v>3803</v>
      </c>
      <c r="AG30" s="37">
        <v>44336</v>
      </c>
      <c r="AH30" s="36" t="s">
        <v>3828</v>
      </c>
    </row>
    <row r="31" spans="1:34" ht="25.5" x14ac:dyDescent="0.2">
      <c r="A31" s="79" t="s">
        <v>3918</v>
      </c>
      <c r="B31" s="36" t="s">
        <v>3906</v>
      </c>
      <c r="C31" s="34" t="s">
        <v>15</v>
      </c>
      <c r="D31" s="35" t="s">
        <v>2904</v>
      </c>
      <c r="E31" s="35"/>
      <c r="F31" s="35" t="s">
        <v>3818</v>
      </c>
      <c r="G31" s="36" t="s">
        <v>3804</v>
      </c>
      <c r="H31" s="36" t="s">
        <v>9</v>
      </c>
      <c r="I31" s="36" t="s">
        <v>2903</v>
      </c>
      <c r="J31" s="36" t="s">
        <v>461</v>
      </c>
      <c r="K31" s="36" t="s">
        <v>2867</v>
      </c>
      <c r="L31" s="36" t="s">
        <v>2886</v>
      </c>
      <c r="M31" s="36" t="s">
        <v>256</v>
      </c>
      <c r="N31" s="36">
        <v>9919</v>
      </c>
      <c r="O31" s="36" t="s">
        <v>54</v>
      </c>
      <c r="P31" s="36" t="s">
        <v>679</v>
      </c>
      <c r="Q31" s="36" t="s">
        <v>678</v>
      </c>
      <c r="R31" s="36"/>
      <c r="S31" s="36" t="s">
        <v>2905</v>
      </c>
      <c r="T31" s="36" t="s">
        <v>1651</v>
      </c>
      <c r="U31" s="36" t="s">
        <v>1672</v>
      </c>
      <c r="V31" s="36" t="s">
        <v>2907</v>
      </c>
      <c r="W31" s="36" t="str">
        <f>D31&amp;"-"&amp;P31&amp;"-"&amp;S31&amp;"-"&amp;V31</f>
        <v>160969-CA-CA-001-PRV-001</v>
      </c>
      <c r="X31" s="36" t="s">
        <v>3915</v>
      </c>
      <c r="Y31" s="34"/>
      <c r="Z31" s="36" t="s">
        <v>9</v>
      </c>
      <c r="AA31" s="36" t="s">
        <v>3819</v>
      </c>
      <c r="AB31" s="34" t="s">
        <v>3824</v>
      </c>
      <c r="AC31" s="36" t="s">
        <v>2908</v>
      </c>
      <c r="AD31" s="36" t="s">
        <v>3823</v>
      </c>
      <c r="AE31" s="36"/>
      <c r="AF31" s="36"/>
      <c r="AG31" s="37">
        <v>44336</v>
      </c>
      <c r="AH31" s="36" t="s">
        <v>3828</v>
      </c>
    </row>
    <row r="32" spans="1:34" ht="25.5" x14ac:dyDescent="0.2">
      <c r="A32" s="79" t="s">
        <v>3918</v>
      </c>
      <c r="B32" s="36" t="s">
        <v>3906</v>
      </c>
      <c r="C32" s="34" t="s">
        <v>15</v>
      </c>
      <c r="D32" s="35" t="s">
        <v>2904</v>
      </c>
      <c r="E32" s="35"/>
      <c r="F32" s="35" t="s">
        <v>3818</v>
      </c>
      <c r="G32" s="36" t="s">
        <v>3804</v>
      </c>
      <c r="H32" s="36" t="s">
        <v>9</v>
      </c>
      <c r="I32" s="36" t="s">
        <v>2903</v>
      </c>
      <c r="J32" s="36" t="s">
        <v>461</v>
      </c>
      <c r="K32" s="36" t="s">
        <v>2867</v>
      </c>
      <c r="L32" s="36" t="s">
        <v>2886</v>
      </c>
      <c r="M32" s="36" t="s">
        <v>256</v>
      </c>
      <c r="N32" s="36">
        <v>9919</v>
      </c>
      <c r="O32" s="36" t="s">
        <v>54</v>
      </c>
      <c r="P32" s="36" t="s">
        <v>679</v>
      </c>
      <c r="Q32" s="36" t="s">
        <v>1569</v>
      </c>
      <c r="R32" s="36" t="s">
        <v>1571</v>
      </c>
      <c r="S32" s="36" t="s">
        <v>3802</v>
      </c>
      <c r="T32" s="36"/>
      <c r="U32" s="36"/>
      <c r="V32" s="36"/>
      <c r="W32" s="36" t="str">
        <f>D32&amp;"-"&amp;P32&amp;"-"&amp;S32</f>
        <v>160969-CA-TCA-001</v>
      </c>
      <c r="X32" s="36" t="s">
        <v>3914</v>
      </c>
      <c r="Y32" s="34"/>
      <c r="Z32" s="36" t="s">
        <v>1679</v>
      </c>
      <c r="AA32" s="36" t="s">
        <v>3819</v>
      </c>
      <c r="AB32" s="34" t="s">
        <v>3825</v>
      </c>
      <c r="AC32" s="36" t="s">
        <v>3822</v>
      </c>
      <c r="AD32" s="36">
        <v>203023</v>
      </c>
      <c r="AE32" s="36"/>
      <c r="AF32" s="36" t="s">
        <v>3803</v>
      </c>
      <c r="AG32" s="37">
        <v>44336</v>
      </c>
      <c r="AH32" s="36" t="s">
        <v>3828</v>
      </c>
    </row>
    <row r="33" spans="1:34" ht="25.5" x14ac:dyDescent="0.2">
      <c r="A33" s="79" t="s">
        <v>3918</v>
      </c>
      <c r="B33" s="36" t="s">
        <v>3906</v>
      </c>
      <c r="C33" s="34" t="s">
        <v>15</v>
      </c>
      <c r="D33" s="35" t="s">
        <v>2904</v>
      </c>
      <c r="E33" s="35"/>
      <c r="F33" s="35" t="s">
        <v>3818</v>
      </c>
      <c r="G33" s="36" t="s">
        <v>3804</v>
      </c>
      <c r="H33" s="36" t="s">
        <v>9</v>
      </c>
      <c r="I33" s="36" t="s">
        <v>2903</v>
      </c>
      <c r="J33" s="36" t="s">
        <v>461</v>
      </c>
      <c r="K33" s="36" t="s">
        <v>2867</v>
      </c>
      <c r="L33" s="36" t="s">
        <v>2886</v>
      </c>
      <c r="M33" s="36" t="s">
        <v>256</v>
      </c>
      <c r="N33" s="36">
        <v>9919</v>
      </c>
      <c r="O33" s="36" t="s">
        <v>54</v>
      </c>
      <c r="P33" s="36" t="s">
        <v>679</v>
      </c>
      <c r="Q33" s="36" t="s">
        <v>1569</v>
      </c>
      <c r="R33" s="36"/>
      <c r="S33" s="36" t="s">
        <v>3802</v>
      </c>
      <c r="T33" s="36" t="s">
        <v>1651</v>
      </c>
      <c r="U33" s="36" t="s">
        <v>1672</v>
      </c>
      <c r="V33" s="36" t="s">
        <v>2907</v>
      </c>
      <c r="W33" s="36" t="str">
        <f>D33&amp;"-"&amp;P33&amp;"-"&amp;S33&amp;"-"&amp;V33</f>
        <v>160969-CA-TCA-001-PRV-001</v>
      </c>
      <c r="X33" s="36" t="s">
        <v>3916</v>
      </c>
      <c r="Y33" s="34"/>
      <c r="Z33" s="36" t="s">
        <v>9</v>
      </c>
      <c r="AA33" s="36" t="s">
        <v>3819</v>
      </c>
      <c r="AB33" s="34" t="s">
        <v>3827</v>
      </c>
      <c r="AC33" s="36" t="s">
        <v>2908</v>
      </c>
      <c r="AD33" s="36" t="s">
        <v>3826</v>
      </c>
      <c r="AE33" s="36"/>
      <c r="AF33" s="36"/>
      <c r="AG33" s="37">
        <v>44336</v>
      </c>
      <c r="AH33" s="36" t="s">
        <v>3828</v>
      </c>
    </row>
    <row r="34" spans="1:34" x14ac:dyDescent="0.2">
      <c r="A34" s="79"/>
      <c r="B34" s="36"/>
      <c r="C34" s="34"/>
      <c r="D34" s="35"/>
      <c r="E34" s="35"/>
      <c r="F34" s="35"/>
      <c r="G34" s="36"/>
      <c r="H34" s="36"/>
      <c r="I34" s="36"/>
      <c r="J34" s="36"/>
      <c r="K34" s="36"/>
      <c r="L34" s="36"/>
      <c r="M34" s="36"/>
      <c r="N34" s="36"/>
      <c r="O34" s="36"/>
      <c r="P34" s="36"/>
      <c r="Q34" s="36"/>
      <c r="R34" s="36"/>
      <c r="S34" s="36"/>
      <c r="T34" s="36"/>
      <c r="U34" s="36"/>
      <c r="V34" s="36"/>
      <c r="W34" s="36"/>
      <c r="X34" s="36"/>
      <c r="Y34" s="34"/>
      <c r="Z34" s="38"/>
      <c r="AA34" s="36"/>
      <c r="AB34" s="34"/>
      <c r="AC34" s="36"/>
      <c r="AD34" s="36"/>
      <c r="AE34" s="36"/>
      <c r="AF34" s="36"/>
      <c r="AG34" s="37"/>
      <c r="AH34" s="36"/>
    </row>
    <row r="35" spans="1:34" x14ac:dyDescent="0.2">
      <c r="A35" s="79"/>
      <c r="B35" s="36"/>
      <c r="C35" s="34"/>
      <c r="D35" s="35"/>
      <c r="E35" s="35"/>
      <c r="F35" s="35"/>
      <c r="G35" s="36"/>
      <c r="H35" s="36"/>
      <c r="I35" s="36"/>
      <c r="J35" s="36"/>
      <c r="K35" s="36"/>
      <c r="L35" s="36"/>
      <c r="M35" s="36"/>
      <c r="N35" s="36"/>
      <c r="O35" s="36"/>
      <c r="P35" s="36"/>
      <c r="Q35" s="36"/>
      <c r="R35" s="36"/>
      <c r="S35" s="36"/>
      <c r="T35" s="36"/>
      <c r="U35" s="36"/>
      <c r="V35" s="36"/>
      <c r="W35" s="36"/>
      <c r="X35" s="36"/>
      <c r="Y35" s="34"/>
      <c r="Z35" s="38"/>
      <c r="AA35" s="36"/>
      <c r="AB35" s="34"/>
      <c r="AC35" s="36"/>
      <c r="AD35" s="36"/>
      <c r="AE35" s="36"/>
      <c r="AF35" s="36"/>
      <c r="AG35" s="37"/>
      <c r="AH35" s="36"/>
    </row>
    <row r="36" spans="1:34" x14ac:dyDescent="0.2">
      <c r="A36" s="79"/>
      <c r="B36" s="36"/>
      <c r="C36" s="34"/>
      <c r="D36" s="35"/>
      <c r="E36" s="35"/>
      <c r="F36" s="35"/>
      <c r="G36" s="36"/>
      <c r="H36" s="36"/>
      <c r="I36" s="36"/>
      <c r="J36" s="36"/>
      <c r="K36" s="36"/>
      <c r="L36" s="36"/>
      <c r="M36" s="36"/>
      <c r="N36" s="36"/>
      <c r="O36" s="36"/>
      <c r="P36" s="36"/>
      <c r="Q36" s="36"/>
      <c r="R36" s="36"/>
      <c r="S36" s="36"/>
      <c r="T36" s="36"/>
      <c r="U36" s="36"/>
      <c r="V36" s="36"/>
      <c r="W36" s="36"/>
      <c r="X36" s="36"/>
      <c r="Y36" s="34"/>
      <c r="Z36" s="38"/>
      <c r="AA36" s="36"/>
      <c r="AB36" s="34"/>
      <c r="AC36" s="36"/>
      <c r="AD36" s="36"/>
      <c r="AE36" s="36"/>
      <c r="AF36" s="36"/>
      <c r="AG36" s="37"/>
      <c r="AH36" s="36"/>
    </row>
    <row r="37" spans="1:34" x14ac:dyDescent="0.2">
      <c r="A37" s="79"/>
      <c r="B37" s="36"/>
      <c r="C37" s="34"/>
      <c r="D37" s="35"/>
      <c r="E37" s="35"/>
      <c r="F37" s="35"/>
      <c r="G37" s="36"/>
      <c r="H37" s="36"/>
      <c r="I37" s="36"/>
      <c r="J37" s="36"/>
      <c r="K37" s="36"/>
      <c r="L37" s="36"/>
      <c r="M37" s="36"/>
      <c r="N37" s="36"/>
      <c r="O37" s="36"/>
      <c r="P37" s="36"/>
      <c r="Q37" s="36"/>
      <c r="R37" s="36"/>
      <c r="S37" s="36"/>
      <c r="T37" s="36"/>
      <c r="U37" s="36"/>
      <c r="V37" s="36"/>
      <c r="W37" s="36"/>
      <c r="X37" s="36"/>
      <c r="Y37" s="34"/>
      <c r="Z37" s="38"/>
      <c r="AA37" s="36"/>
      <c r="AB37" s="34"/>
      <c r="AC37" s="36"/>
      <c r="AD37" s="36"/>
      <c r="AE37" s="36"/>
      <c r="AF37" s="36"/>
      <c r="AG37" s="37"/>
      <c r="AH37" s="36"/>
    </row>
    <row r="38" spans="1:34" x14ac:dyDescent="0.2">
      <c r="A38" s="79"/>
      <c r="B38" s="36"/>
      <c r="C38" s="34"/>
      <c r="D38" s="35"/>
      <c r="E38" s="35"/>
      <c r="F38" s="35"/>
      <c r="G38" s="36"/>
      <c r="H38" s="36"/>
      <c r="I38" s="36"/>
      <c r="J38" s="36"/>
      <c r="K38" s="36"/>
      <c r="L38" s="36"/>
      <c r="M38" s="36"/>
      <c r="N38" s="36"/>
      <c r="O38" s="36"/>
      <c r="P38" s="36"/>
      <c r="Q38" s="36"/>
      <c r="R38" s="36"/>
      <c r="S38" s="36"/>
      <c r="T38" s="36"/>
      <c r="U38" s="36"/>
      <c r="V38" s="36"/>
      <c r="W38" s="36"/>
      <c r="X38" s="36"/>
      <c r="Y38" s="34"/>
      <c r="Z38" s="38"/>
      <c r="AA38" s="36"/>
      <c r="AB38" s="34"/>
      <c r="AC38" s="36"/>
      <c r="AD38" s="36"/>
      <c r="AE38" s="36"/>
      <c r="AF38" s="36"/>
      <c r="AG38" s="37"/>
      <c r="AH38" s="36"/>
    </row>
    <row r="39" spans="1:34" x14ac:dyDescent="0.2">
      <c r="A39" s="79"/>
      <c r="B39" s="36"/>
      <c r="C39" s="34"/>
      <c r="D39" s="35"/>
      <c r="E39" s="35"/>
      <c r="F39" s="35"/>
      <c r="G39" s="36"/>
      <c r="H39" s="36"/>
      <c r="I39" s="36"/>
      <c r="J39" s="36"/>
      <c r="K39" s="36"/>
      <c r="L39" s="36"/>
      <c r="M39" s="36"/>
      <c r="N39" s="36"/>
      <c r="O39" s="36"/>
      <c r="P39" s="36"/>
      <c r="Q39" s="36"/>
      <c r="R39" s="36"/>
      <c r="S39" s="36"/>
      <c r="T39" s="36"/>
      <c r="U39" s="36"/>
      <c r="V39" s="36"/>
      <c r="W39" s="36"/>
      <c r="X39" s="36"/>
      <c r="Y39" s="34"/>
      <c r="Z39" s="38"/>
      <c r="AA39" s="36"/>
      <c r="AB39" s="34"/>
      <c r="AC39" s="36"/>
      <c r="AD39" s="36"/>
      <c r="AE39" s="36"/>
      <c r="AF39" s="36"/>
      <c r="AG39" s="37"/>
      <c r="AH39" s="36"/>
    </row>
    <row r="40" spans="1:34" x14ac:dyDescent="0.2">
      <c r="A40" s="79"/>
      <c r="B40" s="36"/>
      <c r="C40" s="34"/>
      <c r="D40" s="35"/>
      <c r="E40" s="35"/>
      <c r="F40" s="35"/>
      <c r="G40" s="36"/>
      <c r="H40" s="36"/>
      <c r="I40" s="36"/>
      <c r="J40" s="36"/>
      <c r="K40" s="36"/>
      <c r="L40" s="36"/>
      <c r="M40" s="36"/>
      <c r="N40" s="36"/>
      <c r="O40" s="36"/>
      <c r="P40" s="36"/>
      <c r="Q40" s="36"/>
      <c r="R40" s="36"/>
      <c r="S40" s="36"/>
      <c r="T40" s="36"/>
      <c r="U40" s="36"/>
      <c r="V40" s="36"/>
      <c r="W40" s="36"/>
      <c r="X40" s="36"/>
      <c r="Y40" s="34"/>
      <c r="Z40" s="38"/>
      <c r="AA40" s="36"/>
      <c r="AB40" s="34"/>
      <c r="AC40" s="36"/>
      <c r="AD40" s="36"/>
      <c r="AE40" s="36"/>
      <c r="AF40" s="36"/>
      <c r="AG40" s="37"/>
      <c r="AH40" s="36"/>
    </row>
    <row r="41" spans="1:34" x14ac:dyDescent="0.2">
      <c r="A41" s="79"/>
      <c r="B41" s="36"/>
      <c r="C41" s="34"/>
      <c r="D41" s="35"/>
      <c r="E41" s="35"/>
      <c r="F41" s="35"/>
      <c r="G41" s="36"/>
      <c r="H41" s="36"/>
      <c r="I41" s="36"/>
      <c r="J41" s="36"/>
      <c r="K41" s="36"/>
      <c r="L41" s="36"/>
      <c r="M41" s="36"/>
      <c r="N41" s="36"/>
      <c r="O41" s="36"/>
      <c r="P41" s="36"/>
      <c r="Q41" s="36"/>
      <c r="R41" s="36"/>
      <c r="S41" s="36"/>
      <c r="T41" s="36"/>
      <c r="U41" s="36"/>
      <c r="V41" s="36"/>
      <c r="W41" s="36"/>
      <c r="X41" s="36"/>
      <c r="Y41" s="34"/>
      <c r="Z41" s="38"/>
      <c r="AA41" s="36"/>
      <c r="AB41" s="34"/>
      <c r="AC41" s="36"/>
      <c r="AD41" s="36"/>
      <c r="AE41" s="36"/>
      <c r="AF41" s="36"/>
      <c r="AG41" s="37"/>
      <c r="AH41" s="36"/>
    </row>
    <row r="42" spans="1:34" x14ac:dyDescent="0.2">
      <c r="A42" s="79"/>
      <c r="B42" s="36"/>
      <c r="C42" s="34"/>
      <c r="D42" s="35"/>
      <c r="E42" s="35"/>
      <c r="F42" s="35"/>
      <c r="G42" s="36"/>
      <c r="H42" s="36"/>
      <c r="I42" s="36"/>
      <c r="J42" s="36"/>
      <c r="K42" s="36"/>
      <c r="L42" s="36"/>
      <c r="M42" s="36"/>
      <c r="N42" s="36"/>
      <c r="O42" s="36"/>
      <c r="P42" s="36"/>
      <c r="Q42" s="36"/>
      <c r="R42" s="36"/>
      <c r="S42" s="36"/>
      <c r="T42" s="36"/>
      <c r="U42" s="36"/>
      <c r="V42" s="36"/>
      <c r="W42" s="36"/>
      <c r="X42" s="36"/>
      <c r="Y42" s="34"/>
      <c r="Z42" s="38"/>
      <c r="AA42" s="36"/>
      <c r="AB42" s="34"/>
      <c r="AC42" s="36"/>
      <c r="AD42" s="36"/>
      <c r="AE42" s="36"/>
      <c r="AF42" s="36"/>
      <c r="AG42" s="37"/>
      <c r="AH42" s="36"/>
    </row>
    <row r="43" spans="1:34" x14ac:dyDescent="0.2">
      <c r="A43" s="79"/>
      <c r="B43" s="36"/>
      <c r="C43" s="34"/>
      <c r="D43" s="35"/>
      <c r="E43" s="35"/>
      <c r="F43" s="35"/>
      <c r="G43" s="36"/>
      <c r="H43" s="36"/>
      <c r="I43" s="36"/>
      <c r="J43" s="36"/>
      <c r="K43" s="36"/>
      <c r="L43" s="36"/>
      <c r="M43" s="36"/>
      <c r="N43" s="36"/>
      <c r="O43" s="36"/>
      <c r="P43" s="36"/>
      <c r="Q43" s="36"/>
      <c r="R43" s="36"/>
      <c r="S43" s="36"/>
      <c r="T43" s="36"/>
      <c r="U43" s="36"/>
      <c r="V43" s="36"/>
      <c r="W43" s="36"/>
      <c r="X43" s="36"/>
      <c r="Y43" s="34"/>
      <c r="Z43" s="38"/>
      <c r="AA43" s="36"/>
      <c r="AB43" s="34"/>
      <c r="AC43" s="36"/>
      <c r="AD43" s="36"/>
      <c r="AE43" s="36"/>
      <c r="AF43" s="36"/>
      <c r="AG43" s="37"/>
      <c r="AH43" s="36"/>
    </row>
    <row r="44" spans="1:34" x14ac:dyDescent="0.2">
      <c r="A44" s="79"/>
      <c r="B44" s="36"/>
      <c r="C44" s="34"/>
      <c r="D44" s="35"/>
      <c r="E44" s="35"/>
      <c r="F44" s="35"/>
      <c r="G44" s="36"/>
      <c r="H44" s="36"/>
      <c r="I44" s="36"/>
      <c r="J44" s="36"/>
      <c r="K44" s="36"/>
      <c r="L44" s="36"/>
      <c r="M44" s="36"/>
      <c r="N44" s="36"/>
      <c r="O44" s="36"/>
      <c r="P44" s="36"/>
      <c r="Q44" s="36"/>
      <c r="R44" s="36"/>
      <c r="S44" s="36"/>
      <c r="T44" s="36"/>
      <c r="U44" s="36"/>
      <c r="V44" s="36"/>
      <c r="W44" s="36"/>
      <c r="X44" s="36"/>
      <c r="Y44" s="34"/>
      <c r="Z44" s="38"/>
      <c r="AA44" s="36"/>
      <c r="AB44" s="34"/>
      <c r="AC44" s="36"/>
      <c r="AD44" s="36"/>
      <c r="AE44" s="36"/>
      <c r="AF44" s="36"/>
      <c r="AG44" s="37"/>
      <c r="AH44" s="36"/>
    </row>
    <row r="45" spans="1:34" x14ac:dyDescent="0.2">
      <c r="A45" s="79"/>
      <c r="B45" s="36"/>
      <c r="C45" s="34"/>
      <c r="D45" s="35"/>
      <c r="E45" s="35"/>
      <c r="F45" s="35"/>
      <c r="G45" s="36"/>
      <c r="H45" s="36"/>
      <c r="I45" s="36"/>
      <c r="J45" s="36"/>
      <c r="K45" s="36"/>
      <c r="L45" s="36"/>
      <c r="M45" s="36"/>
      <c r="N45" s="36"/>
      <c r="O45" s="36"/>
      <c r="P45" s="36"/>
      <c r="Q45" s="36"/>
      <c r="R45" s="36"/>
      <c r="S45" s="36"/>
      <c r="T45" s="36"/>
      <c r="U45" s="36"/>
      <c r="V45" s="36"/>
      <c r="W45" s="36"/>
      <c r="X45" s="36"/>
      <c r="Y45" s="34"/>
      <c r="Z45" s="38"/>
      <c r="AA45" s="36"/>
      <c r="AB45" s="34"/>
      <c r="AC45" s="36"/>
      <c r="AD45" s="36"/>
      <c r="AE45" s="36"/>
      <c r="AF45" s="36"/>
      <c r="AG45" s="37"/>
      <c r="AH45" s="36"/>
    </row>
    <row r="46" spans="1:34" x14ac:dyDescent="0.2">
      <c r="A46" s="79"/>
      <c r="B46" s="36"/>
      <c r="C46" s="34"/>
      <c r="D46" s="35"/>
      <c r="E46" s="35"/>
      <c r="F46" s="35"/>
      <c r="G46" s="36"/>
      <c r="H46" s="36"/>
      <c r="I46" s="36"/>
      <c r="J46" s="36"/>
      <c r="K46" s="36"/>
      <c r="L46" s="36"/>
      <c r="M46" s="36"/>
      <c r="N46" s="36"/>
      <c r="O46" s="36"/>
      <c r="P46" s="36"/>
      <c r="Q46" s="36"/>
      <c r="R46" s="36"/>
      <c r="S46" s="36"/>
      <c r="T46" s="36"/>
      <c r="U46" s="36"/>
      <c r="V46" s="36"/>
      <c r="W46" s="36"/>
      <c r="X46" s="36"/>
      <c r="Y46" s="34"/>
      <c r="Z46" s="38"/>
      <c r="AA46" s="36"/>
      <c r="AB46" s="34"/>
      <c r="AC46" s="36"/>
      <c r="AD46" s="36"/>
      <c r="AE46" s="36"/>
      <c r="AF46" s="36"/>
      <c r="AG46" s="37"/>
      <c r="AH46" s="36"/>
    </row>
    <row r="47" spans="1:34" x14ac:dyDescent="0.2">
      <c r="A47" s="79"/>
      <c r="B47" s="36"/>
      <c r="C47" s="34"/>
      <c r="D47" s="35"/>
      <c r="E47" s="35"/>
      <c r="F47" s="35"/>
      <c r="G47" s="36"/>
      <c r="H47" s="36"/>
      <c r="I47" s="36"/>
      <c r="J47" s="36"/>
      <c r="K47" s="36"/>
      <c r="L47" s="36"/>
      <c r="M47" s="36"/>
      <c r="N47" s="36"/>
      <c r="O47" s="36"/>
      <c r="P47" s="36"/>
      <c r="Q47" s="36"/>
      <c r="R47" s="36"/>
      <c r="S47" s="36"/>
      <c r="T47" s="36"/>
      <c r="U47" s="36"/>
      <c r="V47" s="36"/>
      <c r="W47" s="36"/>
      <c r="X47" s="36"/>
      <c r="Y47" s="34"/>
      <c r="Z47" s="38"/>
      <c r="AA47" s="36"/>
      <c r="AB47" s="34"/>
      <c r="AC47" s="36"/>
      <c r="AD47" s="36"/>
      <c r="AE47" s="36"/>
      <c r="AF47" s="36"/>
      <c r="AG47" s="37"/>
      <c r="AH47" s="36"/>
    </row>
    <row r="48" spans="1:34" x14ac:dyDescent="0.2">
      <c r="A48" s="79"/>
      <c r="B48" s="36"/>
      <c r="C48" s="34"/>
      <c r="D48" s="35"/>
      <c r="E48" s="35"/>
      <c r="F48" s="35"/>
      <c r="G48" s="36"/>
      <c r="H48" s="36"/>
      <c r="I48" s="36"/>
      <c r="J48" s="36"/>
      <c r="K48" s="36"/>
      <c r="L48" s="36"/>
      <c r="M48" s="36"/>
      <c r="N48" s="36"/>
      <c r="O48" s="36"/>
      <c r="P48" s="36"/>
      <c r="Q48" s="36"/>
      <c r="R48" s="36"/>
      <c r="S48" s="36"/>
      <c r="T48" s="36"/>
      <c r="U48" s="36"/>
      <c r="V48" s="36"/>
      <c r="W48" s="36"/>
      <c r="X48" s="36"/>
      <c r="Y48" s="34"/>
      <c r="Z48" s="38"/>
      <c r="AA48" s="36"/>
      <c r="AB48" s="34"/>
      <c r="AC48" s="36"/>
      <c r="AD48" s="36"/>
      <c r="AE48" s="36"/>
      <c r="AF48" s="36"/>
      <c r="AG48" s="37"/>
      <c r="AH48" s="36"/>
    </row>
    <row r="49" spans="1:34" x14ac:dyDescent="0.2">
      <c r="A49" s="79"/>
      <c r="B49" s="36"/>
      <c r="C49" s="34"/>
      <c r="D49" s="35"/>
      <c r="E49" s="35"/>
      <c r="F49" s="35"/>
      <c r="G49" s="36"/>
      <c r="H49" s="36"/>
      <c r="I49" s="36"/>
      <c r="J49" s="36"/>
      <c r="K49" s="36"/>
      <c r="L49" s="36"/>
      <c r="M49" s="36"/>
      <c r="N49" s="36"/>
      <c r="O49" s="36"/>
      <c r="P49" s="36"/>
      <c r="Q49" s="36"/>
      <c r="R49" s="36"/>
      <c r="S49" s="36"/>
      <c r="T49" s="36"/>
      <c r="U49" s="36"/>
      <c r="V49" s="36"/>
      <c r="W49" s="36"/>
      <c r="X49" s="36"/>
      <c r="Y49" s="34"/>
      <c r="Z49" s="38"/>
      <c r="AA49" s="36"/>
      <c r="AB49" s="34"/>
      <c r="AC49" s="36"/>
      <c r="AD49" s="36"/>
      <c r="AE49" s="36"/>
      <c r="AF49" s="36"/>
      <c r="AG49" s="37"/>
      <c r="AH49" s="36"/>
    </row>
    <row r="50" spans="1:34" x14ac:dyDescent="0.2">
      <c r="A50" s="79"/>
      <c r="B50" s="36"/>
      <c r="C50" s="34"/>
      <c r="D50" s="35"/>
      <c r="E50" s="35"/>
      <c r="F50" s="35"/>
      <c r="G50" s="36"/>
      <c r="H50" s="36"/>
      <c r="I50" s="36"/>
      <c r="J50" s="36"/>
      <c r="K50" s="36"/>
      <c r="L50" s="36"/>
      <c r="M50" s="36"/>
      <c r="N50" s="36"/>
      <c r="O50" s="36"/>
      <c r="P50" s="36"/>
      <c r="Q50" s="36"/>
      <c r="R50" s="36"/>
      <c r="S50" s="36"/>
      <c r="T50" s="36"/>
      <c r="U50" s="36"/>
      <c r="V50" s="36"/>
      <c r="W50" s="36"/>
      <c r="X50" s="36"/>
      <c r="Y50" s="34"/>
      <c r="Z50" s="38"/>
      <c r="AA50" s="36"/>
      <c r="AB50" s="34"/>
      <c r="AC50" s="36"/>
      <c r="AD50" s="36"/>
      <c r="AE50" s="36"/>
      <c r="AF50" s="36"/>
      <c r="AG50" s="37"/>
      <c r="AH50" s="36"/>
    </row>
    <row r="51" spans="1:34" x14ac:dyDescent="0.2">
      <c r="A51" s="79"/>
      <c r="B51" s="36"/>
      <c r="C51" s="34"/>
      <c r="D51" s="35"/>
      <c r="E51" s="35"/>
      <c r="F51" s="35"/>
      <c r="G51" s="36"/>
      <c r="H51" s="36"/>
      <c r="I51" s="36"/>
      <c r="J51" s="36"/>
      <c r="K51" s="36"/>
      <c r="L51" s="36"/>
      <c r="M51" s="36"/>
      <c r="N51" s="36"/>
      <c r="O51" s="36"/>
      <c r="P51" s="36"/>
      <c r="Q51" s="36"/>
      <c r="R51" s="36"/>
      <c r="S51" s="36"/>
      <c r="T51" s="36"/>
      <c r="U51" s="36"/>
      <c r="V51" s="36"/>
      <c r="W51" s="36"/>
      <c r="X51" s="36"/>
      <c r="Y51" s="34"/>
      <c r="Z51" s="38"/>
      <c r="AA51" s="36"/>
      <c r="AB51" s="34"/>
      <c r="AC51" s="36"/>
      <c r="AD51" s="36"/>
      <c r="AE51" s="36"/>
      <c r="AF51" s="36"/>
      <c r="AG51" s="37"/>
      <c r="AH51" s="36"/>
    </row>
    <row r="52" spans="1:34" x14ac:dyDescent="0.2">
      <c r="A52" s="79"/>
      <c r="B52" s="36"/>
      <c r="C52" s="34"/>
      <c r="D52" s="35"/>
      <c r="E52" s="35"/>
      <c r="F52" s="35"/>
      <c r="G52" s="36"/>
      <c r="H52" s="36"/>
      <c r="I52" s="36"/>
      <c r="J52" s="36"/>
      <c r="K52" s="36"/>
      <c r="L52" s="36"/>
      <c r="M52" s="36"/>
      <c r="N52" s="36"/>
      <c r="O52" s="36"/>
      <c r="P52" s="36"/>
      <c r="Q52" s="36"/>
      <c r="R52" s="36"/>
      <c r="S52" s="36"/>
      <c r="T52" s="36"/>
      <c r="U52" s="36"/>
      <c r="V52" s="36"/>
      <c r="W52" s="36"/>
      <c r="X52" s="36"/>
      <c r="Y52" s="34"/>
      <c r="Z52" s="38"/>
      <c r="AA52" s="36"/>
      <c r="AB52" s="34"/>
      <c r="AC52" s="36"/>
      <c r="AD52" s="36"/>
      <c r="AE52" s="36"/>
      <c r="AF52" s="36"/>
      <c r="AG52" s="37"/>
      <c r="AH52" s="36"/>
    </row>
    <row r="53" spans="1:34" x14ac:dyDescent="0.2">
      <c r="A53" s="79"/>
      <c r="B53" s="36"/>
      <c r="C53" s="34"/>
      <c r="D53" s="35"/>
      <c r="E53" s="35"/>
      <c r="F53" s="35"/>
      <c r="G53" s="36"/>
      <c r="H53" s="36"/>
      <c r="I53" s="36"/>
      <c r="J53" s="36"/>
      <c r="K53" s="36"/>
      <c r="L53" s="36"/>
      <c r="M53" s="36"/>
      <c r="N53" s="36"/>
      <c r="O53" s="36"/>
      <c r="P53" s="36"/>
      <c r="Q53" s="36"/>
      <c r="R53" s="36"/>
      <c r="S53" s="36"/>
      <c r="T53" s="36"/>
      <c r="U53" s="36"/>
      <c r="V53" s="36"/>
      <c r="W53" s="36"/>
      <c r="X53" s="36"/>
      <c r="Y53" s="34"/>
      <c r="Z53" s="38"/>
      <c r="AA53" s="36"/>
      <c r="AB53" s="34"/>
      <c r="AC53" s="36"/>
      <c r="AD53" s="36"/>
      <c r="AE53" s="36"/>
      <c r="AF53" s="36"/>
      <c r="AG53" s="37"/>
      <c r="AH53" s="36"/>
    </row>
    <row r="54" spans="1:34" x14ac:dyDescent="0.2">
      <c r="A54" s="79"/>
      <c r="B54" s="36"/>
      <c r="C54" s="34"/>
      <c r="D54" s="35"/>
      <c r="E54" s="35"/>
      <c r="F54" s="35"/>
      <c r="G54" s="36"/>
      <c r="H54" s="36"/>
      <c r="I54" s="36"/>
      <c r="J54" s="36"/>
      <c r="K54" s="36"/>
      <c r="L54" s="36"/>
      <c r="M54" s="36"/>
      <c r="N54" s="36"/>
      <c r="O54" s="36"/>
      <c r="P54" s="36"/>
      <c r="Q54" s="36"/>
      <c r="R54" s="36"/>
      <c r="S54" s="36"/>
      <c r="T54" s="36"/>
      <c r="U54" s="36"/>
      <c r="V54" s="36"/>
      <c r="W54" s="36"/>
      <c r="X54" s="36"/>
      <c r="Y54" s="34"/>
      <c r="Z54" s="38"/>
      <c r="AA54" s="36"/>
      <c r="AB54" s="34"/>
      <c r="AC54" s="36"/>
      <c r="AD54" s="36"/>
      <c r="AE54" s="36"/>
      <c r="AF54" s="36"/>
      <c r="AG54" s="37"/>
      <c r="AH54" s="36"/>
    </row>
    <row r="55" spans="1:34" x14ac:dyDescent="0.2">
      <c r="A55" s="79"/>
      <c r="B55" s="36"/>
      <c r="C55" s="34"/>
      <c r="D55" s="35"/>
      <c r="E55" s="35"/>
      <c r="F55" s="35"/>
      <c r="G55" s="36"/>
      <c r="H55" s="36"/>
      <c r="I55" s="36"/>
      <c r="J55" s="36"/>
      <c r="K55" s="36"/>
      <c r="L55" s="36"/>
      <c r="M55" s="36"/>
      <c r="N55" s="36"/>
      <c r="O55" s="36"/>
      <c r="P55" s="36"/>
      <c r="Q55" s="36"/>
      <c r="R55" s="36"/>
      <c r="S55" s="36"/>
      <c r="T55" s="36"/>
      <c r="U55" s="36"/>
      <c r="V55" s="36"/>
      <c r="W55" s="36"/>
      <c r="X55" s="36"/>
      <c r="Y55" s="34"/>
      <c r="Z55" s="38"/>
      <c r="AA55" s="36"/>
      <c r="AB55" s="34"/>
      <c r="AC55" s="36"/>
      <c r="AD55" s="36"/>
      <c r="AE55" s="36"/>
      <c r="AF55" s="36"/>
      <c r="AG55" s="37"/>
      <c r="AH55" s="36"/>
    </row>
    <row r="56" spans="1:34" x14ac:dyDescent="0.2">
      <c r="A56" s="79"/>
      <c r="B56" s="36"/>
      <c r="C56" s="34"/>
      <c r="D56" s="35"/>
      <c r="E56" s="35"/>
      <c r="F56" s="35"/>
      <c r="G56" s="36"/>
      <c r="H56" s="36"/>
      <c r="I56" s="36"/>
      <c r="J56" s="36"/>
      <c r="K56" s="36"/>
      <c r="L56" s="36"/>
      <c r="M56" s="36"/>
      <c r="N56" s="36"/>
      <c r="O56" s="36"/>
      <c r="P56" s="36"/>
      <c r="Q56" s="36"/>
      <c r="R56" s="36"/>
      <c r="S56" s="36"/>
      <c r="T56" s="36"/>
      <c r="U56" s="36"/>
      <c r="V56" s="36"/>
      <c r="W56" s="36"/>
      <c r="X56" s="36"/>
      <c r="Y56" s="34"/>
      <c r="Z56" s="38"/>
      <c r="AA56" s="36"/>
      <c r="AB56" s="34"/>
      <c r="AC56" s="36"/>
      <c r="AD56" s="36"/>
      <c r="AE56" s="36"/>
      <c r="AF56" s="36"/>
      <c r="AG56" s="37"/>
      <c r="AH56" s="36"/>
    </row>
    <row r="57" spans="1:34" x14ac:dyDescent="0.2">
      <c r="A57" s="79"/>
      <c r="B57" s="36"/>
      <c r="C57" s="34"/>
      <c r="D57" s="35"/>
      <c r="E57" s="35"/>
      <c r="F57" s="35"/>
      <c r="G57" s="36"/>
      <c r="H57" s="36"/>
      <c r="I57" s="36"/>
      <c r="J57" s="36"/>
      <c r="K57" s="36"/>
      <c r="L57" s="36"/>
      <c r="M57" s="36"/>
      <c r="N57" s="36"/>
      <c r="O57" s="36"/>
      <c r="P57" s="36"/>
      <c r="Q57" s="36"/>
      <c r="R57" s="36"/>
      <c r="S57" s="36"/>
      <c r="T57" s="36"/>
      <c r="U57" s="36"/>
      <c r="V57" s="36"/>
      <c r="W57" s="36"/>
      <c r="X57" s="36"/>
      <c r="Y57" s="34"/>
      <c r="Z57" s="38"/>
      <c r="AA57" s="36"/>
      <c r="AB57" s="34"/>
      <c r="AC57" s="36"/>
      <c r="AD57" s="36"/>
      <c r="AE57" s="36"/>
      <c r="AF57" s="36"/>
      <c r="AG57" s="37"/>
      <c r="AH57" s="36"/>
    </row>
    <row r="58" spans="1:34" x14ac:dyDescent="0.2">
      <c r="A58" s="79"/>
      <c r="B58" s="36"/>
      <c r="C58" s="34"/>
      <c r="D58" s="35"/>
      <c r="E58" s="35"/>
      <c r="F58" s="35"/>
      <c r="G58" s="36"/>
      <c r="H58" s="36"/>
      <c r="I58" s="36"/>
      <c r="J58" s="36"/>
      <c r="K58" s="36"/>
      <c r="L58" s="36"/>
      <c r="M58" s="36"/>
      <c r="N58" s="36"/>
      <c r="O58" s="36"/>
      <c r="P58" s="36"/>
      <c r="Q58" s="36"/>
      <c r="R58" s="36"/>
      <c r="S58" s="36"/>
      <c r="T58" s="36"/>
      <c r="U58" s="36"/>
      <c r="V58" s="36"/>
      <c r="W58" s="36"/>
      <c r="X58" s="36"/>
      <c r="Y58" s="34"/>
      <c r="Z58" s="38"/>
      <c r="AA58" s="36"/>
      <c r="AB58" s="34"/>
      <c r="AC58" s="36"/>
      <c r="AD58" s="36"/>
      <c r="AE58" s="36"/>
      <c r="AF58" s="36"/>
      <c r="AG58" s="37"/>
      <c r="AH58" s="36"/>
    </row>
    <row r="59" spans="1:34" x14ac:dyDescent="0.2">
      <c r="A59" s="79"/>
      <c r="B59" s="36"/>
      <c r="C59" s="34"/>
      <c r="D59" s="35"/>
      <c r="E59" s="35"/>
      <c r="F59" s="35"/>
      <c r="G59" s="36"/>
      <c r="H59" s="36"/>
      <c r="I59" s="36"/>
      <c r="J59" s="36"/>
      <c r="K59" s="36"/>
      <c r="L59" s="36"/>
      <c r="M59" s="36"/>
      <c r="N59" s="36"/>
      <c r="O59" s="36"/>
      <c r="P59" s="36"/>
      <c r="Q59" s="36"/>
      <c r="R59" s="36"/>
      <c r="S59" s="36"/>
      <c r="T59" s="36"/>
      <c r="U59" s="36"/>
      <c r="V59" s="36"/>
      <c r="W59" s="36"/>
      <c r="X59" s="36"/>
      <c r="Y59" s="34"/>
      <c r="Z59" s="38"/>
      <c r="AA59" s="36"/>
      <c r="AB59" s="34"/>
      <c r="AC59" s="36"/>
      <c r="AD59" s="36"/>
      <c r="AE59" s="36"/>
      <c r="AF59" s="36"/>
      <c r="AG59" s="37"/>
      <c r="AH59" s="36"/>
    </row>
    <row r="60" spans="1:34" x14ac:dyDescent="0.2">
      <c r="A60" s="79"/>
      <c r="B60" s="36"/>
      <c r="C60" s="34"/>
      <c r="D60" s="35"/>
      <c r="E60" s="35"/>
      <c r="F60" s="35"/>
      <c r="G60" s="36"/>
      <c r="H60" s="36"/>
      <c r="I60" s="36"/>
      <c r="J60" s="36"/>
      <c r="K60" s="36"/>
      <c r="L60" s="36"/>
      <c r="M60" s="36"/>
      <c r="N60" s="36"/>
      <c r="O60" s="36"/>
      <c r="P60" s="36"/>
      <c r="Q60" s="36"/>
      <c r="R60" s="36"/>
      <c r="S60" s="36"/>
      <c r="T60" s="36"/>
      <c r="U60" s="36"/>
      <c r="V60" s="36"/>
      <c r="W60" s="36"/>
      <c r="X60" s="36"/>
      <c r="Y60" s="34"/>
      <c r="Z60" s="38"/>
      <c r="AA60" s="36"/>
      <c r="AB60" s="34"/>
      <c r="AC60" s="36"/>
      <c r="AD60" s="36"/>
      <c r="AE60" s="36"/>
      <c r="AF60" s="36"/>
      <c r="AG60" s="37"/>
      <c r="AH60" s="36"/>
    </row>
    <row r="61" spans="1:34" x14ac:dyDescent="0.2">
      <c r="A61" s="79"/>
      <c r="B61" s="36"/>
      <c r="C61" s="34"/>
      <c r="D61" s="35"/>
      <c r="E61" s="35"/>
      <c r="F61" s="35"/>
      <c r="G61" s="36"/>
      <c r="H61" s="36"/>
      <c r="I61" s="36"/>
      <c r="J61" s="36"/>
      <c r="K61" s="36"/>
      <c r="L61" s="36"/>
      <c r="M61" s="36"/>
      <c r="N61" s="36"/>
      <c r="O61" s="36"/>
      <c r="P61" s="36"/>
      <c r="Q61" s="36"/>
      <c r="R61" s="36"/>
      <c r="S61" s="36"/>
      <c r="T61" s="36"/>
      <c r="U61" s="36"/>
      <c r="V61" s="36"/>
      <c r="W61" s="36"/>
      <c r="X61" s="36"/>
      <c r="Y61" s="34"/>
      <c r="Z61" s="38"/>
      <c r="AA61" s="36"/>
      <c r="AB61" s="34"/>
      <c r="AC61" s="36"/>
      <c r="AD61" s="36"/>
      <c r="AE61" s="36"/>
      <c r="AF61" s="36"/>
      <c r="AG61" s="37"/>
      <c r="AH61" s="36"/>
    </row>
    <row r="62" spans="1:34" x14ac:dyDescent="0.2">
      <c r="A62" s="79"/>
      <c r="B62" s="36"/>
      <c r="C62" s="34"/>
      <c r="D62" s="35"/>
      <c r="E62" s="35"/>
      <c r="F62" s="35"/>
      <c r="G62" s="36"/>
      <c r="H62" s="36"/>
      <c r="I62" s="36"/>
      <c r="J62" s="36"/>
      <c r="K62" s="36"/>
      <c r="L62" s="36"/>
      <c r="M62" s="36"/>
      <c r="N62" s="36"/>
      <c r="O62" s="36"/>
      <c r="P62" s="36"/>
      <c r="Q62" s="36"/>
      <c r="R62" s="36"/>
      <c r="S62" s="36"/>
      <c r="T62" s="36"/>
      <c r="U62" s="36"/>
      <c r="V62" s="36"/>
      <c r="W62" s="36"/>
      <c r="X62" s="36"/>
      <c r="Y62" s="34"/>
      <c r="Z62" s="38"/>
      <c r="AA62" s="36"/>
      <c r="AB62" s="34"/>
      <c r="AC62" s="36"/>
      <c r="AD62" s="36"/>
      <c r="AE62" s="36"/>
      <c r="AF62" s="36"/>
      <c r="AG62" s="37"/>
      <c r="AH62" s="36"/>
    </row>
    <row r="63" spans="1:34" x14ac:dyDescent="0.2">
      <c r="A63" s="79"/>
      <c r="B63" s="36"/>
      <c r="C63" s="34"/>
      <c r="D63" s="35"/>
      <c r="E63" s="35"/>
      <c r="F63" s="35"/>
      <c r="G63" s="36"/>
      <c r="H63" s="36"/>
      <c r="I63" s="36"/>
      <c r="J63" s="36"/>
      <c r="K63" s="36"/>
      <c r="L63" s="36"/>
      <c r="M63" s="36"/>
      <c r="N63" s="36"/>
      <c r="O63" s="36"/>
      <c r="P63" s="36"/>
      <c r="Q63" s="36"/>
      <c r="R63" s="36"/>
      <c r="S63" s="36"/>
      <c r="T63" s="36"/>
      <c r="U63" s="36"/>
      <c r="V63" s="36"/>
      <c r="W63" s="36"/>
      <c r="X63" s="36"/>
      <c r="Y63" s="34"/>
      <c r="Z63" s="38"/>
      <c r="AA63" s="36"/>
      <c r="AB63" s="34"/>
      <c r="AC63" s="36"/>
      <c r="AD63" s="36"/>
      <c r="AE63" s="36"/>
      <c r="AF63" s="36"/>
      <c r="AG63" s="37"/>
      <c r="AH63" s="36"/>
    </row>
    <row r="64" spans="1:34" x14ac:dyDescent="0.2">
      <c r="A64" s="79"/>
      <c r="B64" s="36"/>
      <c r="C64" s="34"/>
      <c r="D64" s="35"/>
      <c r="E64" s="35"/>
      <c r="F64" s="35"/>
      <c r="G64" s="36"/>
      <c r="H64" s="36"/>
      <c r="I64" s="36"/>
      <c r="J64" s="36"/>
      <c r="K64" s="36"/>
      <c r="L64" s="36"/>
      <c r="M64" s="36"/>
      <c r="N64" s="36"/>
      <c r="O64" s="36"/>
      <c r="P64" s="36"/>
      <c r="Q64" s="36"/>
      <c r="R64" s="36"/>
      <c r="S64" s="36"/>
      <c r="T64" s="36"/>
      <c r="U64" s="36"/>
      <c r="V64" s="36"/>
      <c r="W64" s="36"/>
      <c r="X64" s="36"/>
      <c r="Y64" s="34"/>
      <c r="Z64" s="38"/>
      <c r="AA64" s="36"/>
      <c r="AB64" s="34"/>
      <c r="AC64" s="36"/>
      <c r="AD64" s="36"/>
      <c r="AE64" s="36"/>
      <c r="AF64" s="36"/>
      <c r="AG64" s="37"/>
      <c r="AH64" s="36"/>
    </row>
    <row r="65" spans="1:34" x14ac:dyDescent="0.2">
      <c r="A65" s="79"/>
      <c r="B65" s="36"/>
      <c r="C65" s="34"/>
      <c r="D65" s="35"/>
      <c r="E65" s="35"/>
      <c r="F65" s="35"/>
      <c r="G65" s="36"/>
      <c r="H65" s="36"/>
      <c r="I65" s="36"/>
      <c r="J65" s="36"/>
      <c r="K65" s="36"/>
      <c r="L65" s="36"/>
      <c r="M65" s="36"/>
      <c r="N65" s="36"/>
      <c r="O65" s="36"/>
      <c r="P65" s="36"/>
      <c r="Q65" s="36"/>
      <c r="R65" s="36"/>
      <c r="S65" s="36"/>
      <c r="T65" s="36"/>
      <c r="U65" s="36"/>
      <c r="V65" s="36"/>
      <c r="W65" s="36"/>
      <c r="X65" s="36"/>
      <c r="Y65" s="34"/>
      <c r="Z65" s="38"/>
      <c r="AA65" s="36"/>
      <c r="AB65" s="34"/>
      <c r="AC65" s="36"/>
      <c r="AD65" s="36"/>
      <c r="AE65" s="36"/>
      <c r="AF65" s="36"/>
      <c r="AG65" s="37"/>
      <c r="AH65" s="36"/>
    </row>
    <row r="66" spans="1:34" x14ac:dyDescent="0.2">
      <c r="A66" s="79"/>
      <c r="B66" s="36"/>
      <c r="C66" s="34"/>
      <c r="D66" s="35"/>
      <c r="E66" s="35"/>
      <c r="F66" s="35"/>
      <c r="G66" s="36"/>
      <c r="H66" s="36"/>
      <c r="I66" s="36"/>
      <c r="J66" s="36"/>
      <c r="K66" s="36"/>
      <c r="L66" s="36"/>
      <c r="M66" s="36"/>
      <c r="N66" s="36"/>
      <c r="O66" s="36"/>
      <c r="P66" s="36"/>
      <c r="Q66" s="36"/>
      <c r="R66" s="36"/>
      <c r="S66" s="36"/>
      <c r="T66" s="36"/>
      <c r="U66" s="36"/>
      <c r="V66" s="36"/>
      <c r="W66" s="36"/>
      <c r="X66" s="36"/>
      <c r="Y66" s="34"/>
      <c r="Z66" s="38"/>
      <c r="AA66" s="36"/>
      <c r="AB66" s="34"/>
      <c r="AC66" s="36"/>
      <c r="AD66" s="36"/>
      <c r="AE66" s="36"/>
      <c r="AF66" s="36"/>
      <c r="AG66" s="37"/>
      <c r="AH66" s="36"/>
    </row>
    <row r="67" spans="1:34" x14ac:dyDescent="0.2">
      <c r="A67" s="79"/>
      <c r="B67" s="36"/>
      <c r="C67" s="34"/>
      <c r="D67" s="35"/>
      <c r="E67" s="35"/>
      <c r="F67" s="35"/>
      <c r="G67" s="36"/>
      <c r="H67" s="36"/>
      <c r="I67" s="36"/>
      <c r="J67" s="36"/>
      <c r="K67" s="36"/>
      <c r="L67" s="36"/>
      <c r="M67" s="36"/>
      <c r="N67" s="36"/>
      <c r="O67" s="36"/>
      <c r="P67" s="36"/>
      <c r="Q67" s="36"/>
      <c r="R67" s="36"/>
      <c r="S67" s="36"/>
      <c r="T67" s="36"/>
      <c r="U67" s="36"/>
      <c r="V67" s="36"/>
      <c r="W67" s="36"/>
      <c r="X67" s="36"/>
      <c r="Y67" s="34"/>
      <c r="Z67" s="38"/>
      <c r="AA67" s="36"/>
      <c r="AB67" s="34"/>
      <c r="AC67" s="36"/>
      <c r="AD67" s="36"/>
      <c r="AE67" s="36"/>
      <c r="AF67" s="36"/>
      <c r="AG67" s="37"/>
      <c r="AH67" s="36"/>
    </row>
    <row r="68" spans="1:34" x14ac:dyDescent="0.2">
      <c r="A68" s="79"/>
      <c r="B68" s="36"/>
      <c r="C68" s="34"/>
      <c r="D68" s="35"/>
      <c r="E68" s="35"/>
      <c r="F68" s="35"/>
      <c r="G68" s="36"/>
      <c r="H68" s="36"/>
      <c r="I68" s="36"/>
      <c r="J68" s="36"/>
      <c r="K68" s="36"/>
      <c r="L68" s="36"/>
      <c r="M68" s="36"/>
      <c r="N68" s="36"/>
      <c r="O68" s="36"/>
      <c r="P68" s="36"/>
      <c r="Q68" s="36"/>
      <c r="R68" s="36"/>
      <c r="S68" s="36"/>
      <c r="T68" s="36"/>
      <c r="U68" s="36"/>
      <c r="V68" s="36"/>
      <c r="W68" s="36"/>
      <c r="X68" s="36"/>
      <c r="Y68" s="34"/>
      <c r="Z68" s="38"/>
      <c r="AA68" s="36"/>
      <c r="AB68" s="34"/>
      <c r="AC68" s="36"/>
      <c r="AD68" s="36"/>
      <c r="AE68" s="36"/>
      <c r="AF68" s="36"/>
      <c r="AG68" s="37"/>
      <c r="AH68" s="36"/>
    </row>
    <row r="69" spans="1:34" x14ac:dyDescent="0.2">
      <c r="A69" s="79"/>
      <c r="B69" s="36"/>
      <c r="C69" s="34"/>
      <c r="D69" s="35"/>
      <c r="E69" s="35"/>
      <c r="F69" s="35"/>
      <c r="G69" s="36"/>
      <c r="H69" s="36"/>
      <c r="I69" s="36"/>
      <c r="J69" s="36"/>
      <c r="K69" s="36"/>
      <c r="L69" s="36"/>
      <c r="M69" s="36"/>
      <c r="N69" s="36"/>
      <c r="O69" s="36"/>
      <c r="P69" s="36"/>
      <c r="Q69" s="36"/>
      <c r="R69" s="36"/>
      <c r="S69" s="36"/>
      <c r="T69" s="36"/>
      <c r="U69" s="36"/>
      <c r="V69" s="36"/>
      <c r="W69" s="36"/>
      <c r="X69" s="36"/>
      <c r="Y69" s="34"/>
      <c r="Z69" s="38"/>
      <c r="AA69" s="36"/>
      <c r="AB69" s="34"/>
      <c r="AC69" s="36"/>
      <c r="AD69" s="36"/>
      <c r="AE69" s="36"/>
      <c r="AF69" s="36"/>
      <c r="AG69" s="37"/>
      <c r="AH69" s="36"/>
    </row>
    <row r="70" spans="1:34" x14ac:dyDescent="0.2">
      <c r="A70" s="79"/>
      <c r="B70" s="36"/>
      <c r="C70" s="34"/>
      <c r="D70" s="35"/>
      <c r="E70" s="35"/>
      <c r="F70" s="35"/>
      <c r="G70" s="36"/>
      <c r="H70" s="36"/>
      <c r="I70" s="36"/>
      <c r="J70" s="36"/>
      <c r="K70" s="36"/>
      <c r="L70" s="36"/>
      <c r="M70" s="36"/>
      <c r="N70" s="36"/>
      <c r="O70" s="36"/>
      <c r="P70" s="36"/>
      <c r="Q70" s="36"/>
      <c r="R70" s="36"/>
      <c r="S70" s="36"/>
      <c r="T70" s="36"/>
      <c r="U70" s="36"/>
      <c r="V70" s="36"/>
      <c r="W70" s="36"/>
      <c r="X70" s="36"/>
      <c r="Y70" s="34"/>
      <c r="Z70" s="38"/>
      <c r="AA70" s="36"/>
      <c r="AB70" s="34"/>
      <c r="AC70" s="36"/>
      <c r="AD70" s="36"/>
      <c r="AE70" s="36"/>
      <c r="AF70" s="36"/>
      <c r="AG70" s="37"/>
      <c r="AH70" s="36"/>
    </row>
    <row r="71" spans="1:34" x14ac:dyDescent="0.2">
      <c r="A71" s="79"/>
      <c r="B71" s="36"/>
      <c r="C71" s="34"/>
      <c r="D71" s="35"/>
      <c r="E71" s="35"/>
      <c r="F71" s="35"/>
      <c r="G71" s="36"/>
      <c r="H71" s="36"/>
      <c r="I71" s="36"/>
      <c r="J71" s="36"/>
      <c r="K71" s="36"/>
      <c r="L71" s="36"/>
      <c r="M71" s="36"/>
      <c r="N71" s="36"/>
      <c r="O71" s="36"/>
      <c r="P71" s="36"/>
      <c r="Q71" s="36"/>
      <c r="R71" s="36"/>
      <c r="S71" s="36"/>
      <c r="T71" s="36"/>
      <c r="U71" s="36"/>
      <c r="V71" s="36"/>
      <c r="W71" s="36"/>
      <c r="X71" s="36"/>
      <c r="Y71" s="34"/>
      <c r="Z71" s="38"/>
      <c r="AA71" s="36"/>
      <c r="AB71" s="34"/>
      <c r="AC71" s="36"/>
      <c r="AD71" s="36"/>
      <c r="AE71" s="36"/>
      <c r="AF71" s="36"/>
      <c r="AG71" s="37"/>
      <c r="AH71" s="36"/>
    </row>
    <row r="72" spans="1:34" x14ac:dyDescent="0.2">
      <c r="A72" s="79"/>
      <c r="B72" s="36"/>
      <c r="C72" s="34"/>
      <c r="D72" s="35"/>
      <c r="E72" s="35"/>
      <c r="F72" s="35"/>
      <c r="G72" s="36"/>
      <c r="H72" s="36"/>
      <c r="I72" s="36"/>
      <c r="J72" s="36"/>
      <c r="K72" s="36"/>
      <c r="L72" s="36"/>
      <c r="M72" s="36"/>
      <c r="N72" s="36"/>
      <c r="O72" s="36"/>
      <c r="P72" s="36"/>
      <c r="Q72" s="36"/>
      <c r="R72" s="36"/>
      <c r="S72" s="36"/>
      <c r="T72" s="36"/>
      <c r="U72" s="36"/>
      <c r="V72" s="36"/>
      <c r="W72" s="36"/>
      <c r="X72" s="36"/>
      <c r="Y72" s="34"/>
      <c r="Z72" s="38"/>
      <c r="AA72" s="36"/>
      <c r="AB72" s="34"/>
      <c r="AC72" s="36"/>
      <c r="AD72" s="36"/>
      <c r="AE72" s="36"/>
      <c r="AF72" s="36"/>
      <c r="AG72" s="37"/>
      <c r="AH72" s="36"/>
    </row>
    <row r="73" spans="1:34" x14ac:dyDescent="0.2">
      <c r="A73" s="79"/>
      <c r="B73" s="36"/>
      <c r="C73" s="34"/>
      <c r="D73" s="35"/>
      <c r="E73" s="35"/>
      <c r="F73" s="35"/>
      <c r="G73" s="36"/>
      <c r="H73" s="36"/>
      <c r="I73" s="36"/>
      <c r="J73" s="36"/>
      <c r="K73" s="36"/>
      <c r="L73" s="36"/>
      <c r="M73" s="36"/>
      <c r="N73" s="36"/>
      <c r="O73" s="36"/>
      <c r="P73" s="36"/>
      <c r="Q73" s="36"/>
      <c r="R73" s="36"/>
      <c r="S73" s="36"/>
      <c r="T73" s="36"/>
      <c r="U73" s="36"/>
      <c r="V73" s="36"/>
      <c r="W73" s="36"/>
      <c r="X73" s="36"/>
      <c r="Y73" s="34"/>
      <c r="Z73" s="38"/>
      <c r="AA73" s="36"/>
      <c r="AB73" s="34"/>
      <c r="AC73" s="36"/>
      <c r="AD73" s="36"/>
      <c r="AE73" s="36"/>
      <c r="AF73" s="36"/>
      <c r="AG73" s="37"/>
      <c r="AH73" s="36"/>
    </row>
    <row r="74" spans="1:34" x14ac:dyDescent="0.2">
      <c r="A74" s="79"/>
      <c r="B74" s="36"/>
      <c r="C74" s="34"/>
      <c r="D74" s="35"/>
      <c r="E74" s="35"/>
      <c r="F74" s="35"/>
      <c r="G74" s="36"/>
      <c r="H74" s="36"/>
      <c r="I74" s="36"/>
      <c r="J74" s="36"/>
      <c r="K74" s="36"/>
      <c r="L74" s="36"/>
      <c r="M74" s="36"/>
      <c r="N74" s="36"/>
      <c r="O74" s="36"/>
      <c r="P74" s="36"/>
      <c r="Q74" s="36"/>
      <c r="R74" s="36"/>
      <c r="S74" s="36"/>
      <c r="T74" s="36"/>
      <c r="U74" s="36"/>
      <c r="V74" s="36"/>
      <c r="W74" s="36"/>
      <c r="X74" s="36"/>
      <c r="Y74" s="34"/>
      <c r="Z74" s="38"/>
      <c r="AA74" s="36"/>
      <c r="AB74" s="34"/>
      <c r="AC74" s="36"/>
      <c r="AD74" s="36"/>
      <c r="AE74" s="36"/>
      <c r="AF74" s="36"/>
      <c r="AG74" s="37"/>
      <c r="AH74" s="36"/>
    </row>
    <row r="75" spans="1:34" x14ac:dyDescent="0.2">
      <c r="A75" s="79"/>
      <c r="B75" s="36"/>
      <c r="C75" s="34"/>
      <c r="D75" s="35"/>
      <c r="E75" s="35"/>
      <c r="F75" s="35"/>
      <c r="G75" s="36"/>
      <c r="H75" s="36"/>
      <c r="I75" s="36"/>
      <c r="J75" s="36"/>
      <c r="K75" s="36"/>
      <c r="L75" s="36"/>
      <c r="M75" s="36"/>
      <c r="N75" s="36"/>
      <c r="O75" s="36"/>
      <c r="P75" s="36"/>
      <c r="Q75" s="36"/>
      <c r="R75" s="36"/>
      <c r="S75" s="36"/>
      <c r="T75" s="36"/>
      <c r="U75" s="36"/>
      <c r="V75" s="36"/>
      <c r="W75" s="36"/>
      <c r="X75" s="36"/>
      <c r="Y75" s="34"/>
      <c r="Z75" s="38"/>
      <c r="AA75" s="36"/>
      <c r="AB75" s="34"/>
      <c r="AC75" s="36"/>
      <c r="AD75" s="36"/>
      <c r="AE75" s="36"/>
      <c r="AF75" s="36"/>
      <c r="AG75" s="37"/>
      <c r="AH75" s="36"/>
    </row>
    <row r="76" spans="1:34" x14ac:dyDescent="0.2">
      <c r="A76" s="79"/>
      <c r="B76" s="36"/>
      <c r="C76" s="34"/>
      <c r="D76" s="35"/>
      <c r="E76" s="35"/>
      <c r="F76" s="35"/>
      <c r="G76" s="36"/>
      <c r="H76" s="36"/>
      <c r="I76" s="36"/>
      <c r="J76" s="36"/>
      <c r="K76" s="36"/>
      <c r="L76" s="36"/>
      <c r="M76" s="36"/>
      <c r="N76" s="36"/>
      <c r="O76" s="36"/>
      <c r="P76" s="36"/>
      <c r="Q76" s="36"/>
      <c r="R76" s="36"/>
      <c r="S76" s="36"/>
      <c r="T76" s="36"/>
      <c r="U76" s="36"/>
      <c r="V76" s="36"/>
      <c r="W76" s="36"/>
      <c r="X76" s="36"/>
      <c r="Y76" s="34"/>
      <c r="Z76" s="38"/>
      <c r="AA76" s="36"/>
      <c r="AB76" s="34"/>
      <c r="AC76" s="36"/>
      <c r="AD76" s="36"/>
      <c r="AE76" s="36"/>
      <c r="AF76" s="36"/>
      <c r="AG76" s="37"/>
      <c r="AH76" s="36"/>
    </row>
    <row r="77" spans="1:34" x14ac:dyDescent="0.2">
      <c r="A77" s="79"/>
      <c r="B77" s="36"/>
      <c r="C77" s="34"/>
      <c r="D77" s="35"/>
      <c r="E77" s="35"/>
      <c r="F77" s="35"/>
      <c r="G77" s="36"/>
      <c r="H77" s="36"/>
      <c r="I77" s="36"/>
      <c r="J77" s="36"/>
      <c r="K77" s="36"/>
      <c r="L77" s="36"/>
      <c r="M77" s="36"/>
      <c r="N77" s="36"/>
      <c r="O77" s="36"/>
      <c r="P77" s="36"/>
      <c r="Q77" s="36"/>
      <c r="R77" s="36"/>
      <c r="S77" s="36"/>
      <c r="T77" s="36"/>
      <c r="U77" s="36"/>
      <c r="V77" s="36"/>
      <c r="W77" s="36"/>
      <c r="X77" s="36"/>
      <c r="Y77" s="34"/>
      <c r="Z77" s="38"/>
      <c r="AA77" s="36"/>
      <c r="AB77" s="34"/>
      <c r="AC77" s="36"/>
      <c r="AD77" s="36"/>
      <c r="AE77" s="36"/>
      <c r="AF77" s="36"/>
      <c r="AG77" s="37"/>
      <c r="AH77" s="36"/>
    </row>
    <row r="78" spans="1:34" x14ac:dyDescent="0.2">
      <c r="A78" s="79"/>
      <c r="B78" s="36"/>
      <c r="C78" s="34"/>
      <c r="D78" s="35"/>
      <c r="E78" s="35"/>
      <c r="F78" s="35"/>
      <c r="G78" s="36"/>
      <c r="H78" s="36"/>
      <c r="I78" s="36"/>
      <c r="J78" s="36"/>
      <c r="K78" s="36"/>
      <c r="L78" s="36"/>
      <c r="M78" s="36"/>
      <c r="N78" s="36"/>
      <c r="O78" s="36"/>
      <c r="P78" s="36"/>
      <c r="Q78" s="36"/>
      <c r="R78" s="36"/>
      <c r="S78" s="36"/>
      <c r="T78" s="36"/>
      <c r="U78" s="36"/>
      <c r="V78" s="36"/>
      <c r="W78" s="36"/>
      <c r="X78" s="36"/>
      <c r="Y78" s="34"/>
      <c r="Z78" s="38"/>
      <c r="AA78" s="36"/>
      <c r="AB78" s="34"/>
      <c r="AC78" s="36"/>
      <c r="AD78" s="36"/>
      <c r="AE78" s="36"/>
      <c r="AF78" s="36"/>
      <c r="AG78" s="37"/>
      <c r="AH78" s="36"/>
    </row>
    <row r="79" spans="1:34" x14ac:dyDescent="0.2">
      <c r="A79" s="79"/>
      <c r="B79" s="36"/>
      <c r="C79" s="34"/>
      <c r="D79" s="35"/>
      <c r="E79" s="35"/>
      <c r="F79" s="35"/>
      <c r="G79" s="36"/>
      <c r="H79" s="36"/>
      <c r="I79" s="36"/>
      <c r="J79" s="36"/>
      <c r="K79" s="36"/>
      <c r="L79" s="36"/>
      <c r="M79" s="36"/>
      <c r="N79" s="36"/>
      <c r="O79" s="36"/>
      <c r="P79" s="36"/>
      <c r="Q79" s="36"/>
      <c r="R79" s="36"/>
      <c r="S79" s="36"/>
      <c r="T79" s="36"/>
      <c r="U79" s="36"/>
      <c r="V79" s="36"/>
      <c r="W79" s="36"/>
      <c r="X79" s="36"/>
      <c r="Y79" s="34"/>
      <c r="Z79" s="38"/>
      <c r="AA79" s="36"/>
      <c r="AB79" s="34"/>
      <c r="AC79" s="36"/>
      <c r="AD79" s="36"/>
      <c r="AE79" s="36"/>
      <c r="AF79" s="36"/>
      <c r="AG79" s="37"/>
      <c r="AH79" s="36"/>
    </row>
    <row r="80" spans="1:34" x14ac:dyDescent="0.2">
      <c r="A80" s="79"/>
      <c r="B80" s="36"/>
      <c r="C80" s="34"/>
      <c r="D80" s="35"/>
      <c r="E80" s="35"/>
      <c r="F80" s="35"/>
      <c r="G80" s="36"/>
      <c r="H80" s="36"/>
      <c r="I80" s="36"/>
      <c r="J80" s="36"/>
      <c r="K80" s="36"/>
      <c r="L80" s="36"/>
      <c r="M80" s="36"/>
      <c r="N80" s="36"/>
      <c r="O80" s="36"/>
      <c r="P80" s="36"/>
      <c r="Q80" s="36"/>
      <c r="R80" s="36"/>
      <c r="S80" s="36"/>
      <c r="T80" s="36"/>
      <c r="U80" s="36"/>
      <c r="V80" s="36"/>
      <c r="W80" s="36"/>
      <c r="X80" s="36"/>
      <c r="Y80" s="34"/>
      <c r="Z80" s="38"/>
      <c r="AA80" s="36"/>
      <c r="AB80" s="34"/>
      <c r="AC80" s="36"/>
      <c r="AD80" s="36"/>
      <c r="AE80" s="36"/>
      <c r="AF80" s="36"/>
      <c r="AG80" s="37"/>
      <c r="AH80" s="36"/>
    </row>
    <row r="81" spans="1:34" x14ac:dyDescent="0.2">
      <c r="A81" s="79"/>
      <c r="B81" s="36"/>
      <c r="C81" s="34"/>
      <c r="D81" s="35"/>
      <c r="E81" s="35"/>
      <c r="F81" s="35"/>
      <c r="G81" s="36"/>
      <c r="H81" s="36"/>
      <c r="I81" s="36"/>
      <c r="J81" s="36"/>
      <c r="K81" s="36"/>
      <c r="L81" s="36"/>
      <c r="M81" s="36"/>
      <c r="N81" s="36"/>
      <c r="O81" s="36"/>
      <c r="P81" s="36"/>
      <c r="Q81" s="36"/>
      <c r="R81" s="36"/>
      <c r="S81" s="36"/>
      <c r="T81" s="36"/>
      <c r="U81" s="36"/>
      <c r="V81" s="36"/>
      <c r="W81" s="36"/>
      <c r="X81" s="36"/>
      <c r="Y81" s="34"/>
      <c r="Z81" s="38"/>
      <c r="AA81" s="36"/>
      <c r="AB81" s="34"/>
      <c r="AC81" s="36"/>
      <c r="AD81" s="36"/>
      <c r="AE81" s="36"/>
      <c r="AF81" s="36"/>
      <c r="AG81" s="37"/>
      <c r="AH81" s="36"/>
    </row>
    <row r="82" spans="1:34" x14ac:dyDescent="0.2">
      <c r="A82" s="79"/>
      <c r="B82" s="36"/>
      <c r="C82" s="34"/>
      <c r="D82" s="35"/>
      <c r="E82" s="35"/>
      <c r="F82" s="35"/>
      <c r="G82" s="36"/>
      <c r="H82" s="36"/>
      <c r="I82" s="36"/>
      <c r="J82" s="36"/>
      <c r="K82" s="36"/>
      <c r="L82" s="36"/>
      <c r="M82" s="36"/>
      <c r="N82" s="36"/>
      <c r="O82" s="36"/>
      <c r="P82" s="36"/>
      <c r="Q82" s="36"/>
      <c r="R82" s="36"/>
      <c r="S82" s="36"/>
      <c r="T82" s="36"/>
      <c r="U82" s="36"/>
      <c r="V82" s="36"/>
      <c r="W82" s="36"/>
      <c r="X82" s="36"/>
      <c r="Y82" s="34"/>
      <c r="Z82" s="38"/>
      <c r="AA82" s="36"/>
      <c r="AB82" s="34"/>
      <c r="AC82" s="36"/>
      <c r="AD82" s="36"/>
      <c r="AE82" s="36"/>
      <c r="AF82" s="36"/>
      <c r="AG82" s="37"/>
      <c r="AH82" s="36"/>
    </row>
    <row r="83" spans="1:34" x14ac:dyDescent="0.2">
      <c r="A83" s="79"/>
      <c r="B83" s="36"/>
      <c r="C83" s="34"/>
      <c r="D83" s="35"/>
      <c r="E83" s="35"/>
      <c r="F83" s="35"/>
      <c r="G83" s="36"/>
      <c r="H83" s="36"/>
      <c r="I83" s="36"/>
      <c r="J83" s="36"/>
      <c r="K83" s="36"/>
      <c r="L83" s="36"/>
      <c r="M83" s="36"/>
      <c r="N83" s="36"/>
      <c r="O83" s="36"/>
      <c r="P83" s="36"/>
      <c r="Q83" s="36"/>
      <c r="R83" s="36"/>
      <c r="S83" s="36"/>
      <c r="T83" s="36"/>
      <c r="U83" s="36"/>
      <c r="V83" s="36"/>
      <c r="W83" s="36"/>
      <c r="X83" s="36"/>
      <c r="Y83" s="34"/>
      <c r="Z83" s="38"/>
      <c r="AA83" s="36"/>
      <c r="AB83" s="34"/>
      <c r="AC83" s="36"/>
      <c r="AD83" s="36"/>
      <c r="AE83" s="36"/>
      <c r="AF83" s="36"/>
      <c r="AG83" s="37"/>
      <c r="AH83" s="36"/>
    </row>
    <row r="84" spans="1:34" x14ac:dyDescent="0.2">
      <c r="A84" s="79"/>
      <c r="B84" s="36"/>
      <c r="C84" s="34"/>
      <c r="D84" s="35"/>
      <c r="E84" s="35"/>
      <c r="F84" s="35"/>
      <c r="G84" s="36"/>
      <c r="H84" s="36"/>
      <c r="I84" s="36"/>
      <c r="J84" s="36"/>
      <c r="K84" s="36"/>
      <c r="L84" s="36"/>
      <c r="M84" s="36"/>
      <c r="N84" s="36"/>
      <c r="O84" s="36"/>
      <c r="P84" s="36"/>
      <c r="Q84" s="36"/>
      <c r="R84" s="36"/>
      <c r="S84" s="36"/>
      <c r="T84" s="36"/>
      <c r="U84" s="36"/>
      <c r="V84" s="36"/>
      <c r="W84" s="36"/>
      <c r="X84" s="36"/>
      <c r="Y84" s="34"/>
      <c r="Z84" s="38"/>
      <c r="AA84" s="36"/>
      <c r="AB84" s="34"/>
      <c r="AC84" s="36"/>
      <c r="AD84" s="36"/>
      <c r="AE84" s="36"/>
      <c r="AF84" s="36"/>
      <c r="AG84" s="37"/>
      <c r="AH84" s="36"/>
    </row>
    <row r="85" spans="1:34" x14ac:dyDescent="0.2">
      <c r="A85" s="79"/>
      <c r="B85" s="36"/>
      <c r="C85" s="34"/>
      <c r="D85" s="35"/>
      <c r="E85" s="35"/>
      <c r="F85" s="35"/>
      <c r="G85" s="36"/>
      <c r="H85" s="36"/>
      <c r="I85" s="36"/>
      <c r="J85" s="36"/>
      <c r="K85" s="36"/>
      <c r="L85" s="36"/>
      <c r="M85" s="36"/>
      <c r="N85" s="36"/>
      <c r="O85" s="36"/>
      <c r="P85" s="36"/>
      <c r="Q85" s="36"/>
      <c r="R85" s="36"/>
      <c r="S85" s="36"/>
      <c r="T85" s="36"/>
      <c r="U85" s="36"/>
      <c r="V85" s="36"/>
      <c r="W85" s="36"/>
      <c r="X85" s="36"/>
      <c r="Y85" s="34"/>
      <c r="Z85" s="38"/>
      <c r="AA85" s="36"/>
      <c r="AB85" s="34"/>
      <c r="AC85" s="36"/>
      <c r="AD85" s="36"/>
      <c r="AE85" s="36"/>
      <c r="AF85" s="36"/>
      <c r="AG85" s="37"/>
      <c r="AH85" s="36"/>
    </row>
    <row r="86" spans="1:34" x14ac:dyDescent="0.2">
      <c r="A86" s="79"/>
      <c r="B86" s="36"/>
      <c r="C86" s="34"/>
      <c r="D86" s="35"/>
      <c r="E86" s="35"/>
      <c r="F86" s="35"/>
      <c r="G86" s="36"/>
      <c r="H86" s="36"/>
      <c r="I86" s="36"/>
      <c r="J86" s="36"/>
      <c r="K86" s="36"/>
      <c r="L86" s="36"/>
      <c r="M86" s="36"/>
      <c r="N86" s="36"/>
      <c r="O86" s="36"/>
      <c r="P86" s="36"/>
      <c r="Q86" s="36"/>
      <c r="R86" s="36"/>
      <c r="S86" s="36"/>
      <c r="T86" s="36"/>
      <c r="U86" s="36"/>
      <c r="V86" s="36"/>
      <c r="W86" s="36"/>
      <c r="X86" s="36"/>
      <c r="Y86" s="34"/>
      <c r="Z86" s="38"/>
      <c r="AA86" s="36"/>
      <c r="AB86" s="34"/>
      <c r="AC86" s="36"/>
      <c r="AD86" s="36"/>
      <c r="AE86" s="36"/>
      <c r="AF86" s="36"/>
      <c r="AG86" s="37"/>
      <c r="AH86" s="36"/>
    </row>
    <row r="87" spans="1:34" x14ac:dyDescent="0.2">
      <c r="A87" s="79"/>
      <c r="B87" s="36"/>
      <c r="C87" s="34"/>
      <c r="D87" s="35"/>
      <c r="E87" s="35"/>
      <c r="F87" s="35"/>
      <c r="G87" s="36"/>
      <c r="H87" s="36"/>
      <c r="I87" s="36"/>
      <c r="J87" s="36"/>
      <c r="K87" s="36"/>
      <c r="L87" s="36"/>
      <c r="M87" s="36"/>
      <c r="N87" s="36"/>
      <c r="O87" s="36"/>
      <c r="P87" s="36"/>
      <c r="Q87" s="36"/>
      <c r="R87" s="36"/>
      <c r="S87" s="36"/>
      <c r="T87" s="36"/>
      <c r="U87" s="36"/>
      <c r="V87" s="36"/>
      <c r="W87" s="36"/>
      <c r="X87" s="36"/>
      <c r="Y87" s="34"/>
      <c r="Z87" s="38"/>
      <c r="AA87" s="36"/>
      <c r="AB87" s="34"/>
      <c r="AC87" s="36"/>
      <c r="AD87" s="36"/>
      <c r="AE87" s="36"/>
      <c r="AF87" s="36"/>
      <c r="AG87" s="37"/>
      <c r="AH87" s="36"/>
    </row>
    <row r="88" spans="1:34" x14ac:dyDescent="0.2">
      <c r="A88" s="79"/>
      <c r="B88" s="36"/>
      <c r="C88" s="34"/>
      <c r="D88" s="35"/>
      <c r="E88" s="35"/>
      <c r="F88" s="35"/>
      <c r="G88" s="36"/>
      <c r="H88" s="36"/>
      <c r="I88" s="36"/>
      <c r="J88" s="36"/>
      <c r="K88" s="36"/>
      <c r="L88" s="36"/>
      <c r="M88" s="36"/>
      <c r="N88" s="36"/>
      <c r="O88" s="36"/>
      <c r="P88" s="36"/>
      <c r="Q88" s="36"/>
      <c r="R88" s="36"/>
      <c r="S88" s="36"/>
      <c r="T88" s="36"/>
      <c r="U88" s="36"/>
      <c r="V88" s="36"/>
      <c r="W88" s="36"/>
      <c r="X88" s="36"/>
      <c r="Y88" s="34"/>
      <c r="Z88" s="38"/>
      <c r="AA88" s="36"/>
      <c r="AB88" s="34"/>
      <c r="AC88" s="36"/>
      <c r="AD88" s="36"/>
      <c r="AE88" s="36"/>
      <c r="AF88" s="36"/>
      <c r="AG88" s="37"/>
      <c r="AH88" s="36"/>
    </row>
    <row r="89" spans="1:34" x14ac:dyDescent="0.2">
      <c r="A89" s="79"/>
      <c r="B89" s="36"/>
      <c r="C89" s="34"/>
      <c r="D89" s="35"/>
      <c r="E89" s="35"/>
      <c r="F89" s="35"/>
      <c r="G89" s="36"/>
      <c r="H89" s="36"/>
      <c r="I89" s="36"/>
      <c r="J89" s="36"/>
      <c r="K89" s="36"/>
      <c r="L89" s="36"/>
      <c r="M89" s="36"/>
      <c r="N89" s="36"/>
      <c r="O89" s="36"/>
      <c r="P89" s="36"/>
      <c r="Q89" s="36"/>
      <c r="R89" s="36"/>
      <c r="S89" s="36"/>
      <c r="T89" s="36"/>
      <c r="U89" s="36"/>
      <c r="V89" s="36"/>
      <c r="W89" s="36"/>
      <c r="X89" s="36"/>
      <c r="Y89" s="34"/>
      <c r="Z89" s="38"/>
      <c r="AA89" s="36"/>
      <c r="AB89" s="34"/>
      <c r="AC89" s="36"/>
      <c r="AD89" s="36"/>
      <c r="AE89" s="36"/>
      <c r="AF89" s="36"/>
      <c r="AG89" s="37"/>
      <c r="AH89" s="36"/>
    </row>
    <row r="90" spans="1:34" x14ac:dyDescent="0.2">
      <c r="A90" s="79"/>
      <c r="B90" s="36"/>
      <c r="C90" s="34"/>
      <c r="D90" s="35"/>
      <c r="E90" s="35"/>
      <c r="F90" s="35"/>
      <c r="G90" s="36"/>
      <c r="H90" s="36"/>
      <c r="I90" s="36"/>
      <c r="J90" s="36"/>
      <c r="K90" s="36"/>
      <c r="L90" s="36"/>
      <c r="M90" s="36"/>
      <c r="N90" s="36"/>
      <c r="O90" s="36"/>
      <c r="P90" s="36"/>
      <c r="Q90" s="36"/>
      <c r="R90" s="36"/>
      <c r="S90" s="36"/>
      <c r="T90" s="36"/>
      <c r="U90" s="36"/>
      <c r="V90" s="36"/>
      <c r="W90" s="36"/>
      <c r="X90" s="36"/>
      <c r="Y90" s="34"/>
      <c r="Z90" s="38"/>
      <c r="AA90" s="36"/>
      <c r="AB90" s="34"/>
      <c r="AC90" s="36"/>
      <c r="AD90" s="36"/>
      <c r="AE90" s="36"/>
      <c r="AF90" s="36"/>
      <c r="AG90" s="37"/>
      <c r="AH90" s="36"/>
    </row>
    <row r="91" spans="1:34" x14ac:dyDescent="0.2">
      <c r="A91" s="79"/>
      <c r="B91" s="36"/>
      <c r="C91" s="34"/>
      <c r="D91" s="35"/>
      <c r="E91" s="35"/>
      <c r="F91" s="35"/>
      <c r="G91" s="36"/>
      <c r="H91" s="36"/>
      <c r="I91" s="36"/>
      <c r="J91" s="36"/>
      <c r="K91" s="36"/>
      <c r="L91" s="36"/>
      <c r="M91" s="36"/>
      <c r="N91" s="36"/>
      <c r="O91" s="36"/>
      <c r="P91" s="36"/>
      <c r="Q91" s="36"/>
      <c r="R91" s="36"/>
      <c r="S91" s="36"/>
      <c r="T91" s="36"/>
      <c r="U91" s="36"/>
      <c r="V91" s="36"/>
      <c r="W91" s="36"/>
      <c r="X91" s="36"/>
      <c r="Y91" s="34"/>
      <c r="Z91" s="38"/>
      <c r="AA91" s="36"/>
      <c r="AB91" s="34"/>
      <c r="AC91" s="36"/>
      <c r="AD91" s="36"/>
      <c r="AE91" s="36"/>
      <c r="AF91" s="36"/>
      <c r="AG91" s="37"/>
      <c r="AH91" s="36"/>
    </row>
    <row r="92" spans="1:34" x14ac:dyDescent="0.2">
      <c r="A92" s="79"/>
      <c r="B92" s="36"/>
      <c r="C92" s="34"/>
      <c r="D92" s="35"/>
      <c r="E92" s="35"/>
      <c r="F92" s="35"/>
      <c r="G92" s="36"/>
      <c r="H92" s="36"/>
      <c r="I92" s="36"/>
      <c r="J92" s="36"/>
      <c r="K92" s="36"/>
      <c r="L92" s="36"/>
      <c r="M92" s="36"/>
      <c r="N92" s="36"/>
      <c r="O92" s="36"/>
      <c r="P92" s="36"/>
      <c r="Q92" s="36"/>
      <c r="R92" s="36"/>
      <c r="S92" s="36"/>
      <c r="T92" s="36"/>
      <c r="U92" s="36"/>
      <c r="V92" s="36"/>
      <c r="W92" s="36"/>
      <c r="X92" s="36"/>
      <c r="Y92" s="34"/>
      <c r="Z92" s="38"/>
      <c r="AA92" s="36"/>
      <c r="AB92" s="34"/>
      <c r="AC92" s="36"/>
      <c r="AD92" s="36"/>
      <c r="AE92" s="36"/>
      <c r="AF92" s="36"/>
      <c r="AG92" s="37"/>
      <c r="AH92" s="36"/>
    </row>
    <row r="93" spans="1:34" x14ac:dyDescent="0.2">
      <c r="A93" s="79"/>
      <c r="B93" s="36"/>
      <c r="C93" s="34"/>
      <c r="D93" s="35"/>
      <c r="E93" s="35"/>
      <c r="F93" s="35"/>
      <c r="G93" s="36"/>
      <c r="H93" s="36"/>
      <c r="I93" s="36"/>
      <c r="J93" s="36"/>
      <c r="K93" s="36"/>
      <c r="L93" s="36"/>
      <c r="M93" s="36"/>
      <c r="N93" s="36"/>
      <c r="O93" s="36"/>
      <c r="P93" s="36"/>
      <c r="Q93" s="36"/>
      <c r="R93" s="36"/>
      <c r="S93" s="36"/>
      <c r="T93" s="36"/>
      <c r="U93" s="36"/>
      <c r="V93" s="36"/>
      <c r="W93" s="36"/>
      <c r="X93" s="36"/>
      <c r="Y93" s="34"/>
      <c r="Z93" s="38"/>
      <c r="AA93" s="36"/>
      <c r="AB93" s="34"/>
      <c r="AC93" s="36"/>
      <c r="AD93" s="36"/>
      <c r="AE93" s="36"/>
      <c r="AF93" s="36"/>
      <c r="AG93" s="37"/>
      <c r="AH93" s="36"/>
    </row>
    <row r="94" spans="1:34" x14ac:dyDescent="0.2">
      <c r="A94" s="79"/>
      <c r="B94" s="36"/>
      <c r="C94" s="34"/>
      <c r="D94" s="35"/>
      <c r="E94" s="35"/>
      <c r="F94" s="35"/>
      <c r="G94" s="36"/>
      <c r="H94" s="36"/>
      <c r="I94" s="36"/>
      <c r="J94" s="36"/>
      <c r="K94" s="36"/>
      <c r="L94" s="36"/>
      <c r="M94" s="36"/>
      <c r="N94" s="36"/>
      <c r="O94" s="36"/>
      <c r="P94" s="36"/>
      <c r="Q94" s="36"/>
      <c r="R94" s="36"/>
      <c r="S94" s="36"/>
      <c r="T94" s="36"/>
      <c r="U94" s="36"/>
      <c r="V94" s="36"/>
      <c r="W94" s="36"/>
      <c r="X94" s="36"/>
      <c r="Y94" s="34"/>
      <c r="Z94" s="38"/>
      <c r="AA94" s="36"/>
      <c r="AB94" s="34"/>
      <c r="AC94" s="36"/>
      <c r="AD94" s="36"/>
      <c r="AE94" s="36"/>
      <c r="AF94" s="36"/>
      <c r="AG94" s="37"/>
      <c r="AH94" s="36"/>
    </row>
    <row r="95" spans="1:34" x14ac:dyDescent="0.2">
      <c r="A95" s="79"/>
      <c r="B95" s="36"/>
      <c r="C95" s="34"/>
      <c r="D95" s="35"/>
      <c r="E95" s="35"/>
      <c r="F95" s="35"/>
      <c r="G95" s="36"/>
      <c r="H95" s="36"/>
      <c r="I95" s="36"/>
      <c r="J95" s="36"/>
      <c r="K95" s="36"/>
      <c r="L95" s="36"/>
      <c r="M95" s="36"/>
      <c r="N95" s="36"/>
      <c r="O95" s="36"/>
      <c r="P95" s="36"/>
      <c r="Q95" s="36"/>
      <c r="R95" s="36"/>
      <c r="S95" s="36"/>
      <c r="T95" s="36"/>
      <c r="U95" s="36"/>
      <c r="V95" s="36"/>
      <c r="W95" s="36"/>
      <c r="X95" s="36"/>
      <c r="Y95" s="34"/>
      <c r="Z95" s="38"/>
      <c r="AA95" s="36"/>
      <c r="AB95" s="34"/>
      <c r="AC95" s="36"/>
      <c r="AD95" s="36"/>
      <c r="AE95" s="36"/>
      <c r="AF95" s="36"/>
      <c r="AG95" s="37"/>
      <c r="AH95" s="36"/>
    </row>
    <row r="96" spans="1:34" x14ac:dyDescent="0.2">
      <c r="A96" s="79"/>
      <c r="B96" s="36"/>
      <c r="C96" s="34"/>
      <c r="D96" s="35"/>
      <c r="E96" s="35"/>
      <c r="F96" s="35"/>
      <c r="G96" s="36"/>
      <c r="H96" s="36"/>
      <c r="I96" s="36"/>
      <c r="J96" s="36"/>
      <c r="K96" s="36"/>
      <c r="L96" s="36"/>
      <c r="M96" s="36"/>
      <c r="N96" s="36"/>
      <c r="O96" s="36"/>
      <c r="P96" s="36"/>
      <c r="Q96" s="36"/>
      <c r="R96" s="36"/>
      <c r="S96" s="36"/>
      <c r="T96" s="36"/>
      <c r="U96" s="36"/>
      <c r="V96" s="36"/>
      <c r="W96" s="36"/>
      <c r="X96" s="36"/>
      <c r="Y96" s="34"/>
      <c r="Z96" s="38"/>
      <c r="AA96" s="36"/>
      <c r="AB96" s="34"/>
      <c r="AC96" s="36"/>
      <c r="AD96" s="36"/>
      <c r="AE96" s="36"/>
      <c r="AF96" s="36"/>
      <c r="AG96" s="37"/>
      <c r="AH96" s="36"/>
    </row>
    <row r="97" spans="1:34" x14ac:dyDescent="0.2">
      <c r="A97" s="79"/>
      <c r="B97" s="36"/>
      <c r="C97" s="34"/>
      <c r="D97" s="35"/>
      <c r="E97" s="35"/>
      <c r="F97" s="35"/>
      <c r="G97" s="36"/>
      <c r="H97" s="36"/>
      <c r="I97" s="36"/>
      <c r="J97" s="36"/>
      <c r="K97" s="36"/>
      <c r="L97" s="36"/>
      <c r="M97" s="36"/>
      <c r="N97" s="36"/>
      <c r="O97" s="36"/>
      <c r="P97" s="36"/>
      <c r="Q97" s="36"/>
      <c r="R97" s="36"/>
      <c r="S97" s="36"/>
      <c r="T97" s="36"/>
      <c r="U97" s="36"/>
      <c r="V97" s="36"/>
      <c r="W97" s="36"/>
      <c r="X97" s="36"/>
      <c r="Y97" s="34"/>
      <c r="Z97" s="38"/>
      <c r="AA97" s="36"/>
      <c r="AB97" s="34"/>
      <c r="AC97" s="36"/>
      <c r="AD97" s="36"/>
      <c r="AE97" s="36"/>
      <c r="AF97" s="36"/>
      <c r="AG97" s="37"/>
      <c r="AH97" s="36"/>
    </row>
    <row r="98" spans="1:34" x14ac:dyDescent="0.2">
      <c r="A98" s="79"/>
      <c r="B98" s="36"/>
      <c r="C98" s="34"/>
      <c r="D98" s="35"/>
      <c r="E98" s="35"/>
      <c r="F98" s="35"/>
      <c r="G98" s="36"/>
      <c r="H98" s="36"/>
      <c r="I98" s="36"/>
      <c r="J98" s="36"/>
      <c r="K98" s="36"/>
      <c r="L98" s="36"/>
      <c r="M98" s="36"/>
      <c r="N98" s="36"/>
      <c r="O98" s="36"/>
      <c r="P98" s="36"/>
      <c r="Q98" s="36"/>
      <c r="R98" s="36"/>
      <c r="S98" s="36"/>
      <c r="T98" s="36"/>
      <c r="U98" s="36"/>
      <c r="V98" s="36"/>
      <c r="W98" s="36"/>
      <c r="X98" s="36"/>
      <c r="Y98" s="34"/>
      <c r="Z98" s="38"/>
      <c r="AA98" s="36"/>
      <c r="AB98" s="34"/>
      <c r="AC98" s="36"/>
      <c r="AD98" s="36"/>
      <c r="AE98" s="36"/>
      <c r="AF98" s="36"/>
      <c r="AG98" s="37"/>
      <c r="AH98" s="36"/>
    </row>
    <row r="99" spans="1:34" x14ac:dyDescent="0.2">
      <c r="A99" s="79"/>
      <c r="B99" s="36"/>
      <c r="C99" s="34"/>
      <c r="D99" s="35"/>
      <c r="E99" s="35"/>
      <c r="F99" s="35"/>
      <c r="G99" s="36"/>
      <c r="H99" s="36"/>
      <c r="I99" s="36"/>
      <c r="J99" s="36"/>
      <c r="K99" s="36"/>
      <c r="L99" s="36"/>
      <c r="M99" s="36"/>
      <c r="N99" s="36"/>
      <c r="O99" s="36"/>
      <c r="P99" s="36"/>
      <c r="Q99" s="36"/>
      <c r="R99" s="36"/>
      <c r="S99" s="36"/>
      <c r="T99" s="36"/>
      <c r="U99" s="36"/>
      <c r="V99" s="36"/>
      <c r="W99" s="36"/>
      <c r="X99" s="36"/>
      <c r="Y99" s="34"/>
      <c r="Z99" s="38"/>
      <c r="AA99" s="36"/>
      <c r="AB99" s="34"/>
      <c r="AC99" s="36"/>
      <c r="AD99" s="36"/>
      <c r="AE99" s="36"/>
      <c r="AF99" s="36"/>
      <c r="AG99" s="37"/>
      <c r="AH99" s="36"/>
    </row>
    <row r="100" spans="1:34" x14ac:dyDescent="0.2">
      <c r="A100" s="79"/>
      <c r="B100" s="36"/>
      <c r="C100" s="34"/>
      <c r="D100" s="35"/>
      <c r="E100" s="35"/>
      <c r="F100" s="35"/>
      <c r="G100" s="36"/>
      <c r="H100" s="36"/>
      <c r="I100" s="36"/>
      <c r="J100" s="36"/>
      <c r="K100" s="36"/>
      <c r="L100" s="36"/>
      <c r="M100" s="36"/>
      <c r="N100" s="36"/>
      <c r="O100" s="36"/>
      <c r="P100" s="36"/>
      <c r="Q100" s="36"/>
      <c r="R100" s="36"/>
      <c r="S100" s="36"/>
      <c r="T100" s="36"/>
      <c r="U100" s="36"/>
      <c r="V100" s="36"/>
      <c r="W100" s="36"/>
      <c r="X100" s="36"/>
      <c r="Y100" s="34"/>
      <c r="Z100" s="38"/>
      <c r="AA100" s="36"/>
      <c r="AB100" s="34"/>
      <c r="AC100" s="36"/>
      <c r="AD100" s="36"/>
      <c r="AE100" s="36"/>
      <c r="AF100" s="36"/>
      <c r="AG100" s="37"/>
      <c r="AH100" s="36"/>
    </row>
    <row r="101" spans="1:34" x14ac:dyDescent="0.2">
      <c r="A101" s="79"/>
      <c r="B101" s="36"/>
      <c r="C101" s="34"/>
      <c r="D101" s="35"/>
      <c r="E101" s="35"/>
      <c r="F101" s="35"/>
      <c r="G101" s="36"/>
      <c r="H101" s="36"/>
      <c r="I101" s="36"/>
      <c r="J101" s="36"/>
      <c r="K101" s="36"/>
      <c r="L101" s="36"/>
      <c r="M101" s="36"/>
      <c r="N101" s="36"/>
      <c r="O101" s="36"/>
      <c r="P101" s="36"/>
      <c r="Q101" s="36"/>
      <c r="R101" s="36"/>
      <c r="S101" s="36"/>
      <c r="T101" s="36"/>
      <c r="U101" s="36"/>
      <c r="V101" s="36"/>
      <c r="W101" s="36"/>
      <c r="X101" s="36"/>
      <c r="Y101" s="34"/>
      <c r="Z101" s="38"/>
      <c r="AA101" s="36"/>
      <c r="AB101" s="34"/>
      <c r="AC101" s="36"/>
      <c r="AD101" s="36"/>
      <c r="AE101" s="36"/>
      <c r="AF101" s="36"/>
      <c r="AG101" s="37"/>
      <c r="AH101" s="36"/>
    </row>
    <row r="102" spans="1:34" x14ac:dyDescent="0.2">
      <c r="A102" s="79"/>
      <c r="B102" s="36"/>
      <c r="C102" s="34"/>
      <c r="D102" s="35"/>
      <c r="E102" s="35"/>
      <c r="F102" s="35"/>
      <c r="G102" s="36"/>
      <c r="H102" s="36"/>
      <c r="I102" s="36"/>
      <c r="J102" s="36"/>
      <c r="K102" s="36"/>
      <c r="L102" s="36"/>
      <c r="M102" s="36"/>
      <c r="N102" s="36"/>
      <c r="O102" s="36"/>
      <c r="P102" s="36"/>
      <c r="Q102" s="36"/>
      <c r="R102" s="36"/>
      <c r="S102" s="36"/>
      <c r="T102" s="36"/>
      <c r="U102" s="36"/>
      <c r="V102" s="36"/>
      <c r="W102" s="36"/>
      <c r="X102" s="36"/>
      <c r="Y102" s="34"/>
      <c r="Z102" s="38"/>
      <c r="AA102" s="36"/>
      <c r="AB102" s="34"/>
      <c r="AC102" s="36"/>
      <c r="AD102" s="36"/>
      <c r="AE102" s="36"/>
      <c r="AF102" s="36"/>
      <c r="AG102" s="37"/>
      <c r="AH102" s="36"/>
    </row>
    <row r="103" spans="1:34" x14ac:dyDescent="0.2">
      <c r="A103" s="79"/>
      <c r="B103" s="36"/>
      <c r="C103" s="34"/>
      <c r="D103" s="35"/>
      <c r="E103" s="35"/>
      <c r="F103" s="35"/>
      <c r="G103" s="36"/>
      <c r="H103" s="36"/>
      <c r="I103" s="36"/>
      <c r="J103" s="36"/>
      <c r="K103" s="36"/>
      <c r="L103" s="36"/>
      <c r="M103" s="36"/>
      <c r="N103" s="36"/>
      <c r="O103" s="36"/>
      <c r="P103" s="36"/>
      <c r="Q103" s="36"/>
      <c r="R103" s="36"/>
      <c r="S103" s="36"/>
      <c r="T103" s="36"/>
      <c r="U103" s="36"/>
      <c r="V103" s="36"/>
      <c r="W103" s="36"/>
      <c r="X103" s="36"/>
      <c r="Y103" s="34"/>
      <c r="Z103" s="38"/>
      <c r="AA103" s="36"/>
      <c r="AB103" s="34"/>
      <c r="AC103" s="36"/>
      <c r="AD103" s="36"/>
      <c r="AE103" s="36"/>
      <c r="AF103" s="36"/>
      <c r="AG103" s="37"/>
      <c r="AH103" s="36"/>
    </row>
    <row r="104" spans="1:34" x14ac:dyDescent="0.2">
      <c r="A104" s="79"/>
      <c r="B104" s="36"/>
      <c r="C104" s="34"/>
      <c r="D104" s="35"/>
      <c r="E104" s="35"/>
      <c r="F104" s="35"/>
      <c r="G104" s="36"/>
      <c r="H104" s="36"/>
      <c r="I104" s="36"/>
      <c r="J104" s="36"/>
      <c r="K104" s="36"/>
      <c r="L104" s="36"/>
      <c r="M104" s="36"/>
      <c r="N104" s="36"/>
      <c r="O104" s="36"/>
      <c r="P104" s="36"/>
      <c r="Q104" s="36"/>
      <c r="R104" s="36"/>
      <c r="S104" s="36"/>
      <c r="T104" s="36"/>
      <c r="U104" s="36"/>
      <c r="V104" s="36"/>
      <c r="W104" s="36"/>
      <c r="X104" s="36"/>
      <c r="Y104" s="34"/>
      <c r="Z104" s="38"/>
      <c r="AA104" s="36"/>
      <c r="AB104" s="34"/>
      <c r="AC104" s="36"/>
      <c r="AD104" s="36"/>
      <c r="AE104" s="36"/>
      <c r="AF104" s="36"/>
      <c r="AG104" s="37"/>
      <c r="AH104" s="36"/>
    </row>
    <row r="105" spans="1:34" x14ac:dyDescent="0.2">
      <c r="A105" s="79"/>
      <c r="B105" s="36"/>
      <c r="C105" s="34"/>
      <c r="D105" s="35"/>
      <c r="E105" s="35"/>
      <c r="F105" s="35"/>
      <c r="G105" s="36"/>
      <c r="H105" s="36"/>
      <c r="I105" s="36"/>
      <c r="J105" s="36"/>
      <c r="K105" s="36"/>
      <c r="L105" s="36"/>
      <c r="M105" s="36"/>
      <c r="N105" s="36"/>
      <c r="O105" s="36"/>
      <c r="P105" s="36"/>
      <c r="Q105" s="36"/>
      <c r="R105" s="36"/>
      <c r="S105" s="36"/>
      <c r="T105" s="36"/>
      <c r="U105" s="36"/>
      <c r="V105" s="36"/>
      <c r="W105" s="36"/>
      <c r="X105" s="36"/>
      <c r="Y105" s="34"/>
      <c r="Z105" s="38"/>
      <c r="AA105" s="36"/>
      <c r="AB105" s="34"/>
      <c r="AC105" s="36"/>
      <c r="AD105" s="36"/>
      <c r="AE105" s="36"/>
      <c r="AF105" s="36"/>
      <c r="AG105" s="37"/>
      <c r="AH105" s="36"/>
    </row>
    <row r="106" spans="1:34" x14ac:dyDescent="0.2">
      <c r="A106" s="79"/>
      <c r="B106" s="36"/>
      <c r="C106" s="34"/>
      <c r="D106" s="35"/>
      <c r="E106" s="35"/>
      <c r="F106" s="35"/>
      <c r="G106" s="36"/>
      <c r="H106" s="36"/>
      <c r="I106" s="36"/>
      <c r="J106" s="36"/>
      <c r="K106" s="36"/>
      <c r="L106" s="36"/>
      <c r="M106" s="36"/>
      <c r="N106" s="36"/>
      <c r="O106" s="36"/>
      <c r="P106" s="36"/>
      <c r="Q106" s="36"/>
      <c r="R106" s="36"/>
      <c r="S106" s="36"/>
      <c r="T106" s="36"/>
      <c r="U106" s="36"/>
      <c r="V106" s="36"/>
      <c r="W106" s="36"/>
      <c r="X106" s="36"/>
      <c r="Y106" s="34"/>
      <c r="Z106" s="38"/>
      <c r="AA106" s="36"/>
      <c r="AB106" s="34"/>
      <c r="AC106" s="36"/>
      <c r="AD106" s="36"/>
      <c r="AE106" s="36"/>
      <c r="AF106" s="36"/>
      <c r="AG106" s="37"/>
      <c r="AH106" s="36"/>
    </row>
    <row r="107" spans="1:34" x14ac:dyDescent="0.2">
      <c r="A107" s="79"/>
      <c r="B107" s="36"/>
      <c r="C107" s="34"/>
      <c r="D107" s="35"/>
      <c r="E107" s="35"/>
      <c r="F107" s="35"/>
      <c r="G107" s="36"/>
      <c r="H107" s="36"/>
      <c r="I107" s="36"/>
      <c r="J107" s="36"/>
      <c r="K107" s="36"/>
      <c r="L107" s="36"/>
      <c r="M107" s="36"/>
      <c r="N107" s="36"/>
      <c r="O107" s="36"/>
      <c r="P107" s="36"/>
      <c r="Q107" s="36"/>
      <c r="R107" s="36"/>
      <c r="S107" s="36"/>
      <c r="T107" s="36"/>
      <c r="U107" s="36"/>
      <c r="V107" s="36"/>
      <c r="W107" s="36"/>
      <c r="X107" s="36"/>
      <c r="Y107" s="34"/>
      <c r="Z107" s="38"/>
      <c r="AA107" s="36"/>
      <c r="AB107" s="34"/>
      <c r="AC107" s="36"/>
      <c r="AD107" s="36"/>
      <c r="AE107" s="36"/>
      <c r="AF107" s="36"/>
      <c r="AG107" s="37"/>
      <c r="AH107" s="36"/>
    </row>
    <row r="108" spans="1:34" x14ac:dyDescent="0.2">
      <c r="A108" s="79"/>
      <c r="B108" s="36"/>
      <c r="C108" s="34"/>
      <c r="D108" s="35"/>
      <c r="E108" s="35"/>
      <c r="F108" s="35"/>
      <c r="G108" s="36"/>
      <c r="H108" s="36"/>
      <c r="I108" s="36"/>
      <c r="J108" s="36"/>
      <c r="K108" s="36"/>
      <c r="L108" s="36"/>
      <c r="M108" s="36"/>
      <c r="N108" s="36"/>
      <c r="O108" s="36"/>
      <c r="P108" s="36"/>
      <c r="Q108" s="36"/>
      <c r="R108" s="36"/>
      <c r="S108" s="36"/>
      <c r="T108" s="36"/>
      <c r="U108" s="36"/>
      <c r="V108" s="36"/>
      <c r="W108" s="36"/>
      <c r="X108" s="36"/>
      <c r="Y108" s="34"/>
      <c r="Z108" s="38"/>
      <c r="AA108" s="36"/>
      <c r="AB108" s="34"/>
      <c r="AC108" s="36"/>
      <c r="AD108" s="36"/>
      <c r="AE108" s="36"/>
      <c r="AF108" s="36"/>
      <c r="AG108" s="37"/>
      <c r="AH108" s="36"/>
    </row>
    <row r="109" spans="1:34" x14ac:dyDescent="0.2">
      <c r="A109" s="79"/>
      <c r="B109" s="36"/>
      <c r="C109" s="34"/>
      <c r="D109" s="35"/>
      <c r="E109" s="35"/>
      <c r="F109" s="35"/>
      <c r="G109" s="36"/>
      <c r="H109" s="36"/>
      <c r="I109" s="36"/>
      <c r="J109" s="36"/>
      <c r="K109" s="36"/>
      <c r="L109" s="36"/>
      <c r="M109" s="36"/>
      <c r="N109" s="36"/>
      <c r="O109" s="36"/>
      <c r="P109" s="36"/>
      <c r="Q109" s="36"/>
      <c r="R109" s="36"/>
      <c r="S109" s="36"/>
      <c r="T109" s="36"/>
      <c r="U109" s="36"/>
      <c r="V109" s="36"/>
      <c r="W109" s="36"/>
      <c r="X109" s="36"/>
      <c r="Y109" s="34"/>
      <c r="Z109" s="38"/>
      <c r="AA109" s="36"/>
      <c r="AB109" s="34"/>
      <c r="AC109" s="36"/>
      <c r="AD109" s="36"/>
      <c r="AE109" s="36"/>
      <c r="AF109" s="36"/>
      <c r="AG109" s="37"/>
      <c r="AH109" s="36"/>
    </row>
    <row r="110" spans="1:34" x14ac:dyDescent="0.2">
      <c r="A110" s="79"/>
      <c r="B110" s="36"/>
      <c r="C110" s="34"/>
      <c r="D110" s="35"/>
      <c r="E110" s="35"/>
      <c r="F110" s="35"/>
      <c r="G110" s="36"/>
      <c r="H110" s="36"/>
      <c r="I110" s="36"/>
      <c r="J110" s="36"/>
      <c r="K110" s="36"/>
      <c r="L110" s="36"/>
      <c r="M110" s="36"/>
      <c r="N110" s="36"/>
      <c r="O110" s="36"/>
      <c r="P110" s="36"/>
      <c r="Q110" s="36"/>
      <c r="R110" s="36"/>
      <c r="S110" s="36"/>
      <c r="T110" s="36"/>
      <c r="U110" s="36"/>
      <c r="V110" s="36"/>
      <c r="W110" s="36"/>
      <c r="X110" s="36"/>
      <c r="Y110" s="34"/>
      <c r="Z110" s="38"/>
      <c r="AA110" s="36"/>
      <c r="AB110" s="34"/>
      <c r="AC110" s="36"/>
      <c r="AD110" s="36"/>
      <c r="AE110" s="36"/>
      <c r="AF110" s="36"/>
      <c r="AG110" s="37"/>
      <c r="AH110" s="36"/>
    </row>
    <row r="111" spans="1:34" x14ac:dyDescent="0.2">
      <c r="A111" s="79"/>
      <c r="B111" s="36"/>
      <c r="C111" s="34"/>
      <c r="D111" s="35"/>
      <c r="E111" s="35"/>
      <c r="F111" s="35"/>
      <c r="G111" s="36"/>
      <c r="H111" s="36"/>
      <c r="I111" s="36"/>
      <c r="J111" s="36"/>
      <c r="K111" s="36"/>
      <c r="L111" s="36"/>
      <c r="M111" s="36"/>
      <c r="N111" s="36"/>
      <c r="O111" s="36"/>
      <c r="P111" s="36"/>
      <c r="Q111" s="36"/>
      <c r="R111" s="36"/>
      <c r="S111" s="36"/>
      <c r="T111" s="36"/>
      <c r="U111" s="36"/>
      <c r="V111" s="36"/>
      <c r="W111" s="36"/>
      <c r="X111" s="36"/>
      <c r="Y111" s="34"/>
      <c r="Z111" s="38"/>
      <c r="AA111" s="36"/>
      <c r="AB111" s="34"/>
      <c r="AC111" s="36"/>
      <c r="AD111" s="36"/>
      <c r="AE111" s="36"/>
      <c r="AF111" s="36"/>
      <c r="AG111" s="37"/>
      <c r="AH111" s="36"/>
    </row>
    <row r="112" spans="1:34" x14ac:dyDescent="0.2">
      <c r="A112" s="79"/>
      <c r="B112" s="36"/>
      <c r="C112" s="34"/>
      <c r="D112" s="35"/>
      <c r="E112" s="35"/>
      <c r="F112" s="35"/>
      <c r="G112" s="36"/>
      <c r="H112" s="36"/>
      <c r="I112" s="36"/>
      <c r="J112" s="36"/>
      <c r="K112" s="36"/>
      <c r="L112" s="36"/>
      <c r="M112" s="36"/>
      <c r="N112" s="36"/>
      <c r="O112" s="36"/>
      <c r="P112" s="36"/>
      <c r="Q112" s="36"/>
      <c r="R112" s="36"/>
      <c r="S112" s="36"/>
      <c r="T112" s="36"/>
      <c r="U112" s="36"/>
      <c r="V112" s="36"/>
      <c r="W112" s="36"/>
      <c r="X112" s="36"/>
      <c r="Y112" s="34"/>
      <c r="Z112" s="38"/>
      <c r="AA112" s="36"/>
      <c r="AB112" s="34"/>
      <c r="AC112" s="36"/>
      <c r="AD112" s="36"/>
      <c r="AE112" s="36"/>
      <c r="AF112" s="36"/>
      <c r="AG112" s="37"/>
      <c r="AH112" s="36"/>
    </row>
    <row r="113" spans="1:34" x14ac:dyDescent="0.2">
      <c r="A113" s="79"/>
      <c r="B113" s="36"/>
      <c r="C113" s="34"/>
      <c r="D113" s="35"/>
      <c r="E113" s="35"/>
      <c r="F113" s="35"/>
      <c r="G113" s="36"/>
      <c r="H113" s="36"/>
      <c r="I113" s="36"/>
      <c r="J113" s="36"/>
      <c r="K113" s="36"/>
      <c r="L113" s="36"/>
      <c r="M113" s="36"/>
      <c r="N113" s="36"/>
      <c r="O113" s="36"/>
      <c r="P113" s="36"/>
      <c r="Q113" s="36"/>
      <c r="R113" s="36"/>
      <c r="S113" s="36"/>
      <c r="T113" s="36"/>
      <c r="U113" s="36"/>
      <c r="V113" s="36"/>
      <c r="W113" s="36"/>
      <c r="X113" s="36"/>
      <c r="Y113" s="34"/>
      <c r="Z113" s="38"/>
      <c r="AA113" s="36"/>
      <c r="AB113" s="34"/>
      <c r="AC113" s="36"/>
      <c r="AD113" s="36"/>
      <c r="AE113" s="36"/>
      <c r="AF113" s="36"/>
      <c r="AG113" s="37"/>
      <c r="AH113" s="36"/>
    </row>
    <row r="114" spans="1:34" x14ac:dyDescent="0.2">
      <c r="A114" s="79"/>
      <c r="B114" s="36"/>
      <c r="C114" s="34"/>
      <c r="D114" s="35"/>
      <c r="E114" s="35"/>
      <c r="F114" s="35"/>
      <c r="G114" s="36"/>
      <c r="H114" s="36"/>
      <c r="I114" s="36"/>
      <c r="J114" s="36"/>
      <c r="K114" s="36"/>
      <c r="L114" s="36"/>
      <c r="M114" s="36"/>
      <c r="N114" s="36"/>
      <c r="O114" s="36"/>
      <c r="P114" s="36"/>
      <c r="Q114" s="36"/>
      <c r="R114" s="36"/>
      <c r="S114" s="36"/>
      <c r="T114" s="36"/>
      <c r="U114" s="36"/>
      <c r="V114" s="36"/>
      <c r="W114" s="36"/>
      <c r="X114" s="36"/>
      <c r="Y114" s="34"/>
      <c r="Z114" s="38"/>
      <c r="AA114" s="36"/>
      <c r="AB114" s="34"/>
      <c r="AC114" s="36"/>
      <c r="AD114" s="36"/>
      <c r="AE114" s="36"/>
      <c r="AF114" s="36"/>
      <c r="AG114" s="37"/>
      <c r="AH114" s="36"/>
    </row>
    <row r="115" spans="1:34" x14ac:dyDescent="0.2">
      <c r="A115" s="79"/>
      <c r="B115" s="36"/>
      <c r="C115" s="34"/>
      <c r="D115" s="35"/>
      <c r="E115" s="35"/>
      <c r="F115" s="35"/>
      <c r="G115" s="36"/>
      <c r="H115" s="36"/>
      <c r="I115" s="36"/>
      <c r="J115" s="36"/>
      <c r="K115" s="36"/>
      <c r="L115" s="36"/>
      <c r="M115" s="36"/>
      <c r="N115" s="36"/>
      <c r="O115" s="36"/>
      <c r="P115" s="36"/>
      <c r="Q115" s="36"/>
      <c r="R115" s="36"/>
      <c r="S115" s="36"/>
      <c r="T115" s="36"/>
      <c r="U115" s="36"/>
      <c r="V115" s="36"/>
      <c r="W115" s="36"/>
      <c r="X115" s="36"/>
      <c r="Y115" s="34"/>
      <c r="Z115" s="38"/>
      <c r="AA115" s="36"/>
      <c r="AB115" s="34"/>
      <c r="AC115" s="36"/>
      <c r="AD115" s="36"/>
      <c r="AE115" s="36"/>
      <c r="AF115" s="36"/>
      <c r="AG115" s="37"/>
      <c r="AH115" s="36"/>
    </row>
    <row r="116" spans="1:34" x14ac:dyDescent="0.2">
      <c r="A116" s="79"/>
      <c r="B116" s="36"/>
      <c r="C116" s="34"/>
      <c r="D116" s="35"/>
      <c r="E116" s="35"/>
      <c r="F116" s="35"/>
      <c r="G116" s="36"/>
      <c r="H116" s="36"/>
      <c r="I116" s="36"/>
      <c r="J116" s="36"/>
      <c r="K116" s="36"/>
      <c r="L116" s="36"/>
      <c r="M116" s="36"/>
      <c r="N116" s="36"/>
      <c r="O116" s="36"/>
      <c r="P116" s="36"/>
      <c r="Q116" s="36"/>
      <c r="R116" s="36"/>
      <c r="S116" s="36"/>
      <c r="T116" s="36"/>
      <c r="U116" s="36"/>
      <c r="V116" s="36"/>
      <c r="W116" s="36"/>
      <c r="X116" s="36"/>
      <c r="Y116" s="34"/>
      <c r="Z116" s="38"/>
      <c r="AA116" s="36"/>
      <c r="AB116" s="34"/>
      <c r="AC116" s="36"/>
      <c r="AD116" s="36"/>
      <c r="AE116" s="36"/>
      <c r="AF116" s="36"/>
      <c r="AG116" s="37"/>
      <c r="AH116" s="36"/>
    </row>
    <row r="117" spans="1:34" x14ac:dyDescent="0.2">
      <c r="A117" s="79"/>
      <c r="B117" s="36"/>
      <c r="C117" s="34"/>
      <c r="D117" s="35"/>
      <c r="E117" s="35"/>
      <c r="F117" s="35"/>
      <c r="G117" s="36"/>
      <c r="H117" s="36"/>
      <c r="I117" s="36"/>
      <c r="J117" s="36"/>
      <c r="K117" s="36"/>
      <c r="L117" s="36"/>
      <c r="M117" s="36"/>
      <c r="N117" s="36"/>
      <c r="O117" s="36"/>
      <c r="P117" s="36"/>
      <c r="Q117" s="36"/>
      <c r="R117" s="36"/>
      <c r="S117" s="36"/>
      <c r="T117" s="36"/>
      <c r="U117" s="36"/>
      <c r="V117" s="36"/>
      <c r="W117" s="36"/>
      <c r="X117" s="36"/>
      <c r="Y117" s="34"/>
      <c r="Z117" s="38"/>
      <c r="AA117" s="36"/>
      <c r="AB117" s="34"/>
      <c r="AC117" s="36"/>
      <c r="AD117" s="36"/>
      <c r="AE117" s="36"/>
      <c r="AF117" s="36"/>
      <c r="AG117" s="37"/>
      <c r="AH117" s="36"/>
    </row>
    <row r="118" spans="1:34" x14ac:dyDescent="0.2">
      <c r="A118" s="79"/>
      <c r="B118" s="36"/>
      <c r="C118" s="34"/>
      <c r="D118" s="35"/>
      <c r="E118" s="35"/>
      <c r="F118" s="35"/>
      <c r="G118" s="36"/>
      <c r="H118" s="36"/>
      <c r="I118" s="36"/>
      <c r="J118" s="36"/>
      <c r="K118" s="36"/>
      <c r="L118" s="36"/>
      <c r="M118" s="36"/>
      <c r="N118" s="36"/>
      <c r="O118" s="36"/>
      <c r="P118" s="36"/>
      <c r="Q118" s="36"/>
      <c r="R118" s="36"/>
      <c r="S118" s="36"/>
      <c r="T118" s="36"/>
      <c r="U118" s="36"/>
      <c r="V118" s="36"/>
      <c r="W118" s="36"/>
      <c r="X118" s="36"/>
      <c r="Y118" s="34"/>
      <c r="Z118" s="38"/>
      <c r="AA118" s="36"/>
      <c r="AB118" s="34"/>
      <c r="AC118" s="36"/>
      <c r="AD118" s="36"/>
      <c r="AE118" s="36"/>
      <c r="AF118" s="36"/>
      <c r="AG118" s="37"/>
      <c r="AH118" s="36"/>
    </row>
    <row r="119" spans="1:34" x14ac:dyDescent="0.2">
      <c r="A119" s="79"/>
      <c r="B119" s="36"/>
      <c r="C119" s="34"/>
      <c r="D119" s="35"/>
      <c r="E119" s="35"/>
      <c r="F119" s="35"/>
      <c r="G119" s="36"/>
      <c r="H119" s="36"/>
      <c r="I119" s="36"/>
      <c r="J119" s="36"/>
      <c r="K119" s="36"/>
      <c r="L119" s="36"/>
      <c r="M119" s="36"/>
      <c r="N119" s="36"/>
      <c r="O119" s="36"/>
      <c r="P119" s="36"/>
      <c r="Q119" s="36"/>
      <c r="R119" s="36"/>
      <c r="S119" s="36"/>
      <c r="T119" s="36"/>
      <c r="U119" s="36"/>
      <c r="V119" s="36"/>
      <c r="W119" s="36"/>
      <c r="X119" s="36"/>
      <c r="Y119" s="34"/>
      <c r="Z119" s="38"/>
      <c r="AA119" s="36"/>
      <c r="AB119" s="34"/>
      <c r="AC119" s="36"/>
      <c r="AD119" s="36"/>
      <c r="AE119" s="36"/>
      <c r="AF119" s="36"/>
      <c r="AG119" s="37"/>
      <c r="AH119" s="36"/>
    </row>
    <row r="120" spans="1:34" x14ac:dyDescent="0.2">
      <c r="A120" s="79"/>
      <c r="B120" s="36"/>
      <c r="C120" s="34"/>
      <c r="D120" s="35"/>
      <c r="E120" s="35"/>
      <c r="F120" s="35"/>
      <c r="G120" s="36"/>
      <c r="H120" s="36"/>
      <c r="I120" s="36"/>
      <c r="J120" s="36"/>
      <c r="K120" s="36"/>
      <c r="L120" s="36"/>
      <c r="M120" s="36"/>
      <c r="N120" s="36"/>
      <c r="O120" s="36"/>
      <c r="P120" s="36"/>
      <c r="Q120" s="36"/>
      <c r="R120" s="36"/>
      <c r="S120" s="36"/>
      <c r="T120" s="36"/>
      <c r="U120" s="36"/>
      <c r="V120" s="36"/>
      <c r="W120" s="36"/>
      <c r="X120" s="36"/>
      <c r="Y120" s="34"/>
      <c r="Z120" s="38"/>
      <c r="AA120" s="36"/>
      <c r="AB120" s="34"/>
      <c r="AC120" s="36"/>
      <c r="AD120" s="36"/>
      <c r="AE120" s="36"/>
      <c r="AF120" s="36"/>
      <c r="AG120" s="37"/>
      <c r="AH120" s="36"/>
    </row>
    <row r="121" spans="1:34" x14ac:dyDescent="0.2">
      <c r="A121" s="79"/>
      <c r="B121" s="36"/>
      <c r="C121" s="34"/>
      <c r="D121" s="35"/>
      <c r="E121" s="35"/>
      <c r="F121" s="35"/>
      <c r="G121" s="36"/>
      <c r="H121" s="36"/>
      <c r="I121" s="36"/>
      <c r="J121" s="36"/>
      <c r="K121" s="36"/>
      <c r="L121" s="36"/>
      <c r="M121" s="36"/>
      <c r="N121" s="36"/>
      <c r="O121" s="36"/>
      <c r="P121" s="36"/>
      <c r="Q121" s="36"/>
      <c r="R121" s="36"/>
      <c r="S121" s="36"/>
      <c r="T121" s="36"/>
      <c r="U121" s="36"/>
      <c r="V121" s="36"/>
      <c r="W121" s="36"/>
      <c r="X121" s="36"/>
      <c r="Y121" s="34"/>
      <c r="Z121" s="38"/>
      <c r="AA121" s="36"/>
      <c r="AB121" s="34"/>
      <c r="AC121" s="36"/>
      <c r="AD121" s="36"/>
      <c r="AE121" s="36"/>
      <c r="AF121" s="36"/>
      <c r="AG121" s="37"/>
      <c r="AH121" s="36"/>
    </row>
    <row r="122" spans="1:34" x14ac:dyDescent="0.2">
      <c r="A122" s="79"/>
      <c r="B122" s="36"/>
      <c r="C122" s="34"/>
      <c r="D122" s="35"/>
      <c r="E122" s="35"/>
      <c r="F122" s="35"/>
      <c r="G122" s="36"/>
      <c r="H122" s="36"/>
      <c r="I122" s="36"/>
      <c r="J122" s="36"/>
      <c r="K122" s="36"/>
      <c r="L122" s="36"/>
      <c r="M122" s="36"/>
      <c r="N122" s="36"/>
      <c r="O122" s="36"/>
      <c r="P122" s="36"/>
      <c r="Q122" s="36"/>
      <c r="R122" s="36"/>
      <c r="S122" s="36"/>
      <c r="T122" s="36"/>
      <c r="U122" s="36"/>
      <c r="V122" s="36"/>
      <c r="W122" s="36"/>
      <c r="X122" s="36"/>
      <c r="Y122" s="34"/>
      <c r="Z122" s="38"/>
      <c r="AA122" s="36"/>
      <c r="AB122" s="34"/>
      <c r="AC122" s="36"/>
      <c r="AD122" s="36"/>
      <c r="AE122" s="36"/>
      <c r="AF122" s="36"/>
      <c r="AG122" s="37"/>
      <c r="AH122" s="36"/>
    </row>
    <row r="123" spans="1:34" x14ac:dyDescent="0.2">
      <c r="A123" s="79"/>
      <c r="B123" s="36"/>
      <c r="C123" s="34"/>
      <c r="D123" s="35"/>
      <c r="E123" s="35"/>
      <c r="F123" s="35"/>
      <c r="G123" s="36"/>
      <c r="H123" s="36"/>
      <c r="I123" s="36"/>
      <c r="J123" s="36"/>
      <c r="K123" s="36"/>
      <c r="L123" s="36"/>
      <c r="M123" s="36"/>
      <c r="N123" s="36"/>
      <c r="O123" s="36"/>
      <c r="P123" s="36"/>
      <c r="Q123" s="36"/>
      <c r="R123" s="36"/>
      <c r="S123" s="36"/>
      <c r="T123" s="36"/>
      <c r="U123" s="36"/>
      <c r="V123" s="36"/>
      <c r="W123" s="36"/>
      <c r="X123" s="36"/>
      <c r="Y123" s="34"/>
      <c r="Z123" s="38"/>
      <c r="AA123" s="36"/>
      <c r="AB123" s="34"/>
      <c r="AC123" s="36"/>
      <c r="AD123" s="36"/>
      <c r="AE123" s="36"/>
      <c r="AF123" s="36"/>
      <c r="AG123" s="37"/>
      <c r="AH123" s="36"/>
    </row>
    <row r="124" spans="1:34" x14ac:dyDescent="0.2">
      <c r="A124" s="79"/>
      <c r="B124" s="36"/>
      <c r="C124" s="34"/>
      <c r="D124" s="35"/>
      <c r="E124" s="35"/>
      <c r="F124" s="35"/>
      <c r="G124" s="36"/>
      <c r="H124" s="36"/>
      <c r="I124" s="36"/>
      <c r="J124" s="36"/>
      <c r="K124" s="36"/>
      <c r="L124" s="36"/>
      <c r="M124" s="36"/>
      <c r="N124" s="36"/>
      <c r="O124" s="36"/>
      <c r="P124" s="36"/>
      <c r="Q124" s="36"/>
      <c r="R124" s="36"/>
      <c r="S124" s="36"/>
      <c r="T124" s="36"/>
      <c r="U124" s="36"/>
      <c r="V124" s="36"/>
      <c r="W124" s="36"/>
      <c r="X124" s="36"/>
      <c r="Y124" s="34"/>
      <c r="Z124" s="38"/>
      <c r="AA124" s="36"/>
      <c r="AB124" s="34"/>
      <c r="AC124" s="36"/>
      <c r="AD124" s="36"/>
      <c r="AE124" s="36"/>
      <c r="AF124" s="36"/>
      <c r="AG124" s="37"/>
      <c r="AH124" s="36"/>
    </row>
    <row r="125" spans="1:34" x14ac:dyDescent="0.2">
      <c r="A125" s="79"/>
      <c r="B125" s="36"/>
      <c r="C125" s="34"/>
      <c r="D125" s="35"/>
      <c r="E125" s="35"/>
      <c r="F125" s="35"/>
      <c r="G125" s="36"/>
      <c r="H125" s="36"/>
      <c r="I125" s="36"/>
      <c r="J125" s="36"/>
      <c r="K125" s="36"/>
      <c r="L125" s="36"/>
      <c r="M125" s="36"/>
      <c r="N125" s="36"/>
      <c r="O125" s="36"/>
      <c r="P125" s="36"/>
      <c r="Q125" s="36"/>
      <c r="R125" s="36"/>
      <c r="S125" s="36"/>
      <c r="T125" s="36"/>
      <c r="U125" s="36"/>
      <c r="V125" s="36"/>
      <c r="W125" s="36"/>
      <c r="X125" s="36"/>
      <c r="Y125" s="34"/>
      <c r="Z125" s="38"/>
      <c r="AA125" s="36"/>
      <c r="AB125" s="34"/>
      <c r="AC125" s="36"/>
      <c r="AD125" s="36"/>
      <c r="AE125" s="36"/>
      <c r="AF125" s="36"/>
      <c r="AG125" s="37"/>
      <c r="AH125" s="36"/>
    </row>
    <row r="126" spans="1:34" x14ac:dyDescent="0.2">
      <c r="A126" s="79"/>
      <c r="B126" s="36"/>
      <c r="C126" s="34"/>
      <c r="D126" s="35"/>
      <c r="E126" s="35"/>
      <c r="F126" s="35"/>
      <c r="G126" s="36"/>
      <c r="H126" s="36"/>
      <c r="I126" s="36"/>
      <c r="J126" s="36"/>
      <c r="K126" s="36"/>
      <c r="L126" s="36"/>
      <c r="M126" s="36"/>
      <c r="N126" s="36"/>
      <c r="O126" s="36"/>
      <c r="P126" s="36"/>
      <c r="Q126" s="36"/>
      <c r="R126" s="36"/>
      <c r="S126" s="36"/>
      <c r="T126" s="36"/>
      <c r="U126" s="36"/>
      <c r="V126" s="36"/>
      <c r="W126" s="36"/>
      <c r="X126" s="36"/>
      <c r="Y126" s="34"/>
      <c r="Z126" s="38"/>
      <c r="AA126" s="36"/>
      <c r="AB126" s="34"/>
      <c r="AC126" s="36"/>
      <c r="AD126" s="36"/>
      <c r="AE126" s="36"/>
      <c r="AF126" s="36"/>
      <c r="AG126" s="37"/>
      <c r="AH126" s="36"/>
    </row>
    <row r="127" spans="1:34" x14ac:dyDescent="0.2">
      <c r="A127" s="79"/>
      <c r="B127" s="36"/>
      <c r="C127" s="34"/>
      <c r="D127" s="35"/>
      <c r="E127" s="35"/>
      <c r="F127" s="35"/>
      <c r="G127" s="36"/>
      <c r="H127" s="36"/>
      <c r="I127" s="36"/>
      <c r="J127" s="36"/>
      <c r="K127" s="36"/>
      <c r="L127" s="36"/>
      <c r="M127" s="36"/>
      <c r="N127" s="36"/>
      <c r="O127" s="36"/>
      <c r="P127" s="36"/>
      <c r="Q127" s="36"/>
      <c r="R127" s="36"/>
      <c r="S127" s="36"/>
      <c r="T127" s="36"/>
      <c r="U127" s="36"/>
      <c r="V127" s="36"/>
      <c r="W127" s="36"/>
      <c r="X127" s="36"/>
      <c r="Y127" s="34"/>
      <c r="Z127" s="38"/>
      <c r="AA127" s="36"/>
      <c r="AB127" s="34"/>
      <c r="AC127" s="36"/>
      <c r="AD127" s="36"/>
      <c r="AE127" s="36"/>
      <c r="AF127" s="36"/>
      <c r="AG127" s="37"/>
      <c r="AH127" s="36"/>
    </row>
    <row r="128" spans="1:34" x14ac:dyDescent="0.2">
      <c r="A128" s="79"/>
      <c r="B128" s="36"/>
      <c r="C128" s="34"/>
      <c r="D128" s="35"/>
      <c r="E128" s="35"/>
      <c r="F128" s="35"/>
      <c r="G128" s="36"/>
      <c r="H128" s="36"/>
      <c r="I128" s="36"/>
      <c r="J128" s="36"/>
      <c r="K128" s="36"/>
      <c r="L128" s="36"/>
      <c r="M128" s="36"/>
      <c r="N128" s="36"/>
      <c r="O128" s="36"/>
      <c r="P128" s="36"/>
      <c r="Q128" s="36"/>
      <c r="R128" s="36"/>
      <c r="S128" s="36"/>
      <c r="T128" s="36"/>
      <c r="U128" s="36"/>
      <c r="V128" s="36"/>
      <c r="W128" s="36"/>
      <c r="X128" s="36"/>
      <c r="Y128" s="34"/>
      <c r="Z128" s="38"/>
      <c r="AA128" s="36"/>
      <c r="AB128" s="34"/>
      <c r="AC128" s="36"/>
      <c r="AD128" s="36"/>
      <c r="AE128" s="36"/>
      <c r="AF128" s="36"/>
      <c r="AG128" s="37"/>
      <c r="AH128" s="36"/>
    </row>
    <row r="129" spans="1:34" x14ac:dyDescent="0.2">
      <c r="A129" s="79"/>
      <c r="B129" s="36"/>
      <c r="C129" s="34"/>
      <c r="D129" s="35"/>
      <c r="E129" s="35"/>
      <c r="F129" s="35"/>
      <c r="G129" s="36"/>
      <c r="H129" s="36"/>
      <c r="I129" s="36"/>
      <c r="J129" s="36"/>
      <c r="K129" s="36"/>
      <c r="L129" s="36"/>
      <c r="M129" s="36"/>
      <c r="N129" s="36"/>
      <c r="O129" s="36"/>
      <c r="P129" s="36"/>
      <c r="Q129" s="36"/>
      <c r="R129" s="36"/>
      <c r="S129" s="36"/>
      <c r="T129" s="36"/>
      <c r="U129" s="36"/>
      <c r="V129" s="36"/>
      <c r="W129" s="36"/>
      <c r="X129" s="36"/>
      <c r="Y129" s="34"/>
      <c r="Z129" s="38"/>
      <c r="AA129" s="36"/>
      <c r="AB129" s="34"/>
      <c r="AC129" s="36"/>
      <c r="AD129" s="36"/>
      <c r="AE129" s="36"/>
      <c r="AF129" s="36"/>
      <c r="AG129" s="37"/>
      <c r="AH129" s="36"/>
    </row>
    <row r="130" spans="1:34" x14ac:dyDescent="0.2">
      <c r="A130" s="79"/>
      <c r="B130" s="36"/>
      <c r="C130" s="34"/>
      <c r="D130" s="35"/>
      <c r="E130" s="35"/>
      <c r="F130" s="35"/>
      <c r="G130" s="36"/>
      <c r="H130" s="36"/>
      <c r="I130" s="36"/>
      <c r="J130" s="36"/>
      <c r="K130" s="36"/>
      <c r="L130" s="36"/>
      <c r="M130" s="36"/>
      <c r="N130" s="36"/>
      <c r="O130" s="36"/>
      <c r="P130" s="36"/>
      <c r="Q130" s="36"/>
      <c r="R130" s="36"/>
      <c r="S130" s="36"/>
      <c r="T130" s="36"/>
      <c r="U130" s="36"/>
      <c r="V130" s="36"/>
      <c r="W130" s="36"/>
      <c r="X130" s="36"/>
      <c r="Y130" s="34"/>
      <c r="Z130" s="38"/>
      <c r="AA130" s="36"/>
      <c r="AB130" s="34"/>
      <c r="AC130" s="36"/>
      <c r="AD130" s="36"/>
      <c r="AE130" s="36"/>
      <c r="AF130" s="36"/>
      <c r="AG130" s="37"/>
      <c r="AH130" s="36"/>
    </row>
    <row r="131" spans="1:34" x14ac:dyDescent="0.2">
      <c r="A131" s="79"/>
      <c r="B131" s="36"/>
      <c r="C131" s="34"/>
      <c r="D131" s="35"/>
      <c r="E131" s="35"/>
      <c r="F131" s="35"/>
      <c r="G131" s="36"/>
      <c r="H131" s="36"/>
      <c r="I131" s="36"/>
      <c r="J131" s="36"/>
      <c r="K131" s="36"/>
      <c r="L131" s="36"/>
      <c r="M131" s="36"/>
      <c r="N131" s="36"/>
      <c r="O131" s="36"/>
      <c r="P131" s="36"/>
      <c r="Q131" s="36"/>
      <c r="R131" s="36"/>
      <c r="S131" s="36"/>
      <c r="T131" s="36"/>
      <c r="U131" s="36"/>
      <c r="V131" s="36"/>
      <c r="W131" s="36"/>
      <c r="X131" s="36"/>
      <c r="Y131" s="34"/>
      <c r="Z131" s="38"/>
      <c r="AA131" s="36"/>
      <c r="AB131" s="34"/>
      <c r="AC131" s="36"/>
      <c r="AD131" s="36"/>
      <c r="AE131" s="36"/>
      <c r="AF131" s="36"/>
      <c r="AG131" s="37"/>
      <c r="AH131" s="36"/>
    </row>
    <row r="132" spans="1:34" x14ac:dyDescent="0.2">
      <c r="A132" s="79"/>
      <c r="B132" s="36"/>
      <c r="C132" s="34"/>
      <c r="D132" s="35"/>
      <c r="E132" s="35"/>
      <c r="F132" s="35"/>
      <c r="G132" s="36"/>
      <c r="H132" s="36"/>
      <c r="I132" s="36"/>
      <c r="J132" s="36"/>
      <c r="K132" s="36"/>
      <c r="L132" s="36"/>
      <c r="M132" s="36"/>
      <c r="N132" s="36"/>
      <c r="O132" s="36"/>
      <c r="P132" s="36"/>
      <c r="Q132" s="36"/>
      <c r="R132" s="36"/>
      <c r="S132" s="36"/>
      <c r="T132" s="36"/>
      <c r="U132" s="36"/>
      <c r="V132" s="36"/>
      <c r="W132" s="36"/>
      <c r="X132" s="36"/>
      <c r="Y132" s="34"/>
      <c r="Z132" s="38"/>
      <c r="AA132" s="36"/>
      <c r="AB132" s="34"/>
      <c r="AC132" s="36"/>
      <c r="AD132" s="36"/>
      <c r="AE132" s="36"/>
      <c r="AF132" s="36"/>
      <c r="AG132" s="37"/>
      <c r="AH132" s="36"/>
    </row>
    <row r="133" spans="1:34" x14ac:dyDescent="0.2">
      <c r="A133" s="79"/>
      <c r="B133" s="36"/>
      <c r="C133" s="34"/>
      <c r="D133" s="35"/>
      <c r="E133" s="35"/>
      <c r="F133" s="35"/>
      <c r="G133" s="36"/>
      <c r="H133" s="36"/>
      <c r="I133" s="36"/>
      <c r="J133" s="36"/>
      <c r="K133" s="36"/>
      <c r="L133" s="36"/>
      <c r="M133" s="36"/>
      <c r="N133" s="36"/>
      <c r="O133" s="36"/>
      <c r="P133" s="36"/>
      <c r="Q133" s="36"/>
      <c r="R133" s="36"/>
      <c r="S133" s="36"/>
      <c r="T133" s="36"/>
      <c r="U133" s="36"/>
      <c r="V133" s="36"/>
      <c r="W133" s="36"/>
      <c r="X133" s="36"/>
      <c r="Y133" s="34"/>
      <c r="Z133" s="38"/>
      <c r="AA133" s="36"/>
      <c r="AB133" s="34"/>
      <c r="AC133" s="36"/>
      <c r="AD133" s="36"/>
      <c r="AE133" s="36"/>
      <c r="AF133" s="36"/>
      <c r="AG133" s="37"/>
      <c r="AH133" s="36"/>
    </row>
    <row r="134" spans="1:34" x14ac:dyDescent="0.2">
      <c r="A134" s="79"/>
      <c r="B134" s="36"/>
      <c r="C134" s="34"/>
      <c r="D134" s="35"/>
      <c r="E134" s="35"/>
      <c r="F134" s="35"/>
      <c r="G134" s="36"/>
      <c r="H134" s="36"/>
      <c r="I134" s="36"/>
      <c r="J134" s="36"/>
      <c r="K134" s="36"/>
      <c r="L134" s="36"/>
      <c r="M134" s="36"/>
      <c r="N134" s="36"/>
      <c r="O134" s="36"/>
      <c r="P134" s="36"/>
      <c r="Q134" s="36"/>
      <c r="R134" s="36"/>
      <c r="S134" s="36"/>
      <c r="T134" s="36"/>
      <c r="U134" s="36"/>
      <c r="V134" s="36"/>
      <c r="W134" s="36"/>
      <c r="X134" s="36"/>
      <c r="Y134" s="34"/>
      <c r="Z134" s="38"/>
      <c r="AA134" s="36"/>
      <c r="AB134" s="34"/>
      <c r="AC134" s="36"/>
      <c r="AD134" s="36"/>
      <c r="AE134" s="36"/>
      <c r="AF134" s="36"/>
      <c r="AG134" s="37"/>
      <c r="AH134" s="36"/>
    </row>
    <row r="135" spans="1:34" x14ac:dyDescent="0.2">
      <c r="A135" s="79"/>
      <c r="B135" s="36"/>
      <c r="C135" s="34"/>
      <c r="D135" s="35"/>
      <c r="E135" s="35"/>
      <c r="F135" s="35"/>
      <c r="G135" s="36"/>
      <c r="H135" s="36"/>
      <c r="I135" s="36"/>
      <c r="J135" s="36"/>
      <c r="K135" s="36"/>
      <c r="L135" s="36"/>
      <c r="M135" s="36"/>
      <c r="N135" s="36"/>
      <c r="O135" s="36"/>
      <c r="P135" s="36"/>
      <c r="Q135" s="36"/>
      <c r="R135" s="36"/>
      <c r="S135" s="36"/>
      <c r="T135" s="36"/>
      <c r="U135" s="36"/>
      <c r="V135" s="36"/>
      <c r="W135" s="36"/>
      <c r="X135" s="36"/>
      <c r="Y135" s="34"/>
      <c r="Z135" s="38"/>
      <c r="AA135" s="36"/>
      <c r="AB135" s="34"/>
      <c r="AC135" s="36"/>
      <c r="AD135" s="36"/>
      <c r="AE135" s="36"/>
      <c r="AF135" s="36"/>
      <c r="AG135" s="37"/>
      <c r="AH135" s="36"/>
    </row>
    <row r="136" spans="1:34" x14ac:dyDescent="0.2">
      <c r="A136" s="79"/>
      <c r="B136" s="36"/>
      <c r="C136" s="34"/>
      <c r="D136" s="35"/>
      <c r="E136" s="35"/>
      <c r="F136" s="35"/>
      <c r="G136" s="36"/>
      <c r="H136" s="36"/>
      <c r="I136" s="36"/>
      <c r="J136" s="36"/>
      <c r="K136" s="36"/>
      <c r="L136" s="36"/>
      <c r="M136" s="36"/>
      <c r="N136" s="36"/>
      <c r="O136" s="36"/>
      <c r="P136" s="36"/>
      <c r="Q136" s="36"/>
      <c r="R136" s="36"/>
      <c r="S136" s="36"/>
      <c r="T136" s="36"/>
      <c r="U136" s="36"/>
      <c r="V136" s="36"/>
      <c r="W136" s="36"/>
      <c r="X136" s="36"/>
      <c r="Y136" s="34"/>
      <c r="Z136" s="38"/>
      <c r="AA136" s="36"/>
      <c r="AB136" s="34"/>
      <c r="AC136" s="36"/>
      <c r="AD136" s="36"/>
      <c r="AE136" s="36"/>
      <c r="AF136" s="36"/>
      <c r="AG136" s="37"/>
      <c r="AH136" s="36"/>
    </row>
    <row r="137" spans="1:34" x14ac:dyDescent="0.2">
      <c r="A137" s="79"/>
      <c r="B137" s="36"/>
      <c r="C137" s="34"/>
      <c r="D137" s="35"/>
      <c r="E137" s="35"/>
      <c r="F137" s="35"/>
      <c r="G137" s="36"/>
      <c r="H137" s="36"/>
      <c r="I137" s="36"/>
      <c r="J137" s="36"/>
      <c r="K137" s="36"/>
      <c r="L137" s="36"/>
      <c r="M137" s="36"/>
      <c r="N137" s="36"/>
      <c r="O137" s="36"/>
      <c r="P137" s="36"/>
      <c r="Q137" s="36"/>
      <c r="R137" s="36"/>
      <c r="S137" s="36"/>
      <c r="T137" s="36"/>
      <c r="U137" s="36"/>
      <c r="V137" s="36"/>
      <c r="W137" s="36"/>
      <c r="X137" s="36"/>
      <c r="Y137" s="34"/>
      <c r="Z137" s="38"/>
      <c r="AA137" s="36"/>
      <c r="AB137" s="34"/>
      <c r="AC137" s="36"/>
      <c r="AD137" s="36"/>
      <c r="AE137" s="36"/>
      <c r="AF137" s="36"/>
      <c r="AG137" s="37"/>
      <c r="AH137" s="36"/>
    </row>
    <row r="138" spans="1:34" x14ac:dyDescent="0.2">
      <c r="A138" s="79"/>
      <c r="B138" s="36"/>
      <c r="C138" s="34"/>
      <c r="D138" s="35"/>
      <c r="E138" s="35"/>
      <c r="F138" s="35"/>
      <c r="G138" s="36"/>
      <c r="H138" s="36"/>
      <c r="I138" s="36"/>
      <c r="J138" s="36"/>
      <c r="K138" s="36"/>
      <c r="L138" s="36"/>
      <c r="M138" s="36"/>
      <c r="N138" s="36"/>
      <c r="O138" s="36"/>
      <c r="P138" s="36"/>
      <c r="Q138" s="36"/>
      <c r="R138" s="36"/>
      <c r="S138" s="36"/>
      <c r="T138" s="36"/>
      <c r="U138" s="36"/>
      <c r="V138" s="36"/>
      <c r="W138" s="36"/>
      <c r="X138" s="36"/>
      <c r="Y138" s="34"/>
      <c r="Z138" s="38"/>
      <c r="AA138" s="36"/>
      <c r="AB138" s="34"/>
      <c r="AC138" s="36"/>
      <c r="AD138" s="36"/>
      <c r="AE138" s="36"/>
      <c r="AF138" s="36"/>
      <c r="AG138" s="37"/>
      <c r="AH138" s="36"/>
    </row>
    <row r="139" spans="1:34" x14ac:dyDescent="0.2">
      <c r="A139" s="79"/>
      <c r="B139" s="36"/>
      <c r="C139" s="34"/>
      <c r="D139" s="35"/>
      <c r="E139" s="35"/>
      <c r="F139" s="35"/>
      <c r="G139" s="36"/>
      <c r="H139" s="36"/>
      <c r="I139" s="36"/>
      <c r="J139" s="36"/>
      <c r="K139" s="36"/>
      <c r="L139" s="36"/>
      <c r="M139" s="36"/>
      <c r="N139" s="36"/>
      <c r="O139" s="36"/>
      <c r="P139" s="36"/>
      <c r="Q139" s="36"/>
      <c r="R139" s="36"/>
      <c r="S139" s="36"/>
      <c r="T139" s="36"/>
      <c r="U139" s="36"/>
      <c r="V139" s="36"/>
      <c r="W139" s="36"/>
      <c r="X139" s="36"/>
      <c r="Y139" s="34"/>
      <c r="Z139" s="38"/>
      <c r="AA139" s="36"/>
      <c r="AB139" s="34"/>
      <c r="AC139" s="36"/>
      <c r="AD139" s="36"/>
      <c r="AE139" s="36"/>
      <c r="AF139" s="36"/>
      <c r="AG139" s="37"/>
      <c r="AH139" s="36"/>
    </row>
    <row r="140" spans="1:34" x14ac:dyDescent="0.2">
      <c r="A140" s="79"/>
      <c r="B140" s="36"/>
      <c r="C140" s="34"/>
      <c r="D140" s="35"/>
      <c r="E140" s="35"/>
      <c r="F140" s="35"/>
      <c r="G140" s="36"/>
      <c r="H140" s="36"/>
      <c r="I140" s="36"/>
      <c r="J140" s="36"/>
      <c r="K140" s="36"/>
      <c r="L140" s="36"/>
      <c r="M140" s="36"/>
      <c r="N140" s="36"/>
      <c r="O140" s="36"/>
      <c r="P140" s="36"/>
      <c r="Q140" s="36"/>
      <c r="R140" s="36"/>
      <c r="S140" s="36"/>
      <c r="T140" s="36"/>
      <c r="U140" s="36"/>
      <c r="V140" s="36"/>
      <c r="W140" s="36"/>
      <c r="X140" s="36"/>
      <c r="Y140" s="34"/>
      <c r="Z140" s="38"/>
      <c r="AA140" s="36"/>
      <c r="AB140" s="34"/>
      <c r="AC140" s="36"/>
      <c r="AD140" s="36"/>
      <c r="AE140" s="36"/>
      <c r="AF140" s="36"/>
      <c r="AG140" s="37"/>
      <c r="AH140" s="36"/>
    </row>
    <row r="141" spans="1:34" x14ac:dyDescent="0.2">
      <c r="A141" s="79"/>
      <c r="B141" s="36"/>
      <c r="C141" s="34"/>
      <c r="D141" s="35"/>
      <c r="E141" s="35"/>
      <c r="F141" s="35"/>
      <c r="G141" s="36"/>
      <c r="H141" s="36"/>
      <c r="I141" s="36"/>
      <c r="J141" s="36"/>
      <c r="K141" s="36"/>
      <c r="L141" s="36"/>
      <c r="M141" s="36"/>
      <c r="N141" s="36"/>
      <c r="O141" s="36"/>
      <c r="P141" s="36"/>
      <c r="Q141" s="36"/>
      <c r="R141" s="36"/>
      <c r="S141" s="36"/>
      <c r="T141" s="36"/>
      <c r="U141" s="36"/>
      <c r="V141" s="36"/>
      <c r="W141" s="36"/>
      <c r="X141" s="36"/>
      <c r="Y141" s="34"/>
      <c r="Z141" s="38"/>
      <c r="AA141" s="36"/>
      <c r="AB141" s="34"/>
      <c r="AC141" s="36"/>
      <c r="AD141" s="36"/>
      <c r="AE141" s="36"/>
      <c r="AF141" s="36"/>
      <c r="AG141" s="37"/>
      <c r="AH141" s="36"/>
    </row>
    <row r="142" spans="1:34" x14ac:dyDescent="0.2">
      <c r="A142" s="79"/>
      <c r="B142" s="36"/>
      <c r="C142" s="34"/>
      <c r="D142" s="35"/>
      <c r="E142" s="35"/>
      <c r="F142" s="35"/>
      <c r="G142" s="36"/>
      <c r="H142" s="36"/>
      <c r="I142" s="36"/>
      <c r="J142" s="36"/>
      <c r="K142" s="36"/>
      <c r="L142" s="36"/>
      <c r="M142" s="36"/>
      <c r="N142" s="36"/>
      <c r="O142" s="36"/>
      <c r="P142" s="36"/>
      <c r="Q142" s="36"/>
      <c r="R142" s="36"/>
      <c r="S142" s="36"/>
      <c r="T142" s="36"/>
      <c r="U142" s="36"/>
      <c r="V142" s="36"/>
      <c r="W142" s="36"/>
      <c r="X142" s="36"/>
      <c r="Y142" s="34"/>
      <c r="Z142" s="38"/>
      <c r="AA142" s="36"/>
      <c r="AB142" s="34"/>
      <c r="AC142" s="36"/>
      <c r="AD142" s="36"/>
      <c r="AE142" s="36"/>
      <c r="AF142" s="36"/>
      <c r="AG142" s="37"/>
      <c r="AH142" s="36"/>
    </row>
    <row r="143" spans="1:34" x14ac:dyDescent="0.2">
      <c r="A143" s="79"/>
      <c r="B143" s="36"/>
      <c r="C143" s="34"/>
      <c r="D143" s="35"/>
      <c r="E143" s="35"/>
      <c r="F143" s="35"/>
      <c r="G143" s="36"/>
      <c r="H143" s="36"/>
      <c r="I143" s="36"/>
      <c r="J143" s="36"/>
      <c r="K143" s="36"/>
      <c r="L143" s="36"/>
      <c r="M143" s="36"/>
      <c r="N143" s="36"/>
      <c r="O143" s="36"/>
      <c r="P143" s="36"/>
      <c r="Q143" s="36"/>
      <c r="R143" s="36"/>
      <c r="S143" s="36"/>
      <c r="T143" s="36"/>
      <c r="U143" s="36"/>
      <c r="V143" s="36"/>
      <c r="W143" s="36"/>
      <c r="X143" s="36"/>
      <c r="Y143" s="34"/>
      <c r="Z143" s="38"/>
      <c r="AA143" s="36"/>
      <c r="AB143" s="34"/>
      <c r="AC143" s="36"/>
      <c r="AD143" s="36"/>
      <c r="AE143" s="36"/>
      <c r="AF143" s="36"/>
      <c r="AG143" s="37"/>
      <c r="AH143" s="36"/>
    </row>
    <row r="144" spans="1:34" x14ac:dyDescent="0.2">
      <c r="A144" s="79"/>
      <c r="B144" s="36"/>
      <c r="C144" s="34"/>
      <c r="D144" s="35"/>
      <c r="E144" s="35"/>
      <c r="F144" s="35"/>
      <c r="G144" s="36"/>
      <c r="H144" s="36"/>
      <c r="I144" s="36"/>
      <c r="J144" s="36"/>
      <c r="K144" s="36"/>
      <c r="L144" s="36"/>
      <c r="M144" s="36"/>
      <c r="N144" s="36"/>
      <c r="O144" s="36"/>
      <c r="P144" s="36"/>
      <c r="Q144" s="36"/>
      <c r="R144" s="36"/>
      <c r="S144" s="36"/>
      <c r="T144" s="36"/>
      <c r="U144" s="36"/>
      <c r="V144" s="36"/>
      <c r="W144" s="36"/>
      <c r="X144" s="36"/>
      <c r="Y144" s="34"/>
      <c r="Z144" s="38"/>
      <c r="AA144" s="36"/>
      <c r="AB144" s="34"/>
      <c r="AC144" s="36"/>
      <c r="AD144" s="36"/>
      <c r="AE144" s="36"/>
      <c r="AF144" s="36"/>
      <c r="AG144" s="37"/>
      <c r="AH144" s="36"/>
    </row>
    <row r="145" spans="1:34" x14ac:dyDescent="0.2">
      <c r="A145" s="79"/>
      <c r="B145" s="36"/>
      <c r="C145" s="34"/>
      <c r="D145" s="35"/>
      <c r="E145" s="35"/>
      <c r="F145" s="35"/>
      <c r="G145" s="36"/>
      <c r="H145" s="36"/>
      <c r="I145" s="36"/>
      <c r="J145" s="36"/>
      <c r="K145" s="36"/>
      <c r="L145" s="36"/>
      <c r="M145" s="36"/>
      <c r="N145" s="36"/>
      <c r="O145" s="36"/>
      <c r="P145" s="36"/>
      <c r="Q145" s="36"/>
      <c r="R145" s="36"/>
      <c r="S145" s="36"/>
      <c r="T145" s="36"/>
      <c r="U145" s="36"/>
      <c r="V145" s="36"/>
      <c r="W145" s="36"/>
      <c r="X145" s="36"/>
      <c r="Y145" s="34"/>
      <c r="Z145" s="38"/>
      <c r="AA145" s="36"/>
      <c r="AB145" s="34"/>
      <c r="AC145" s="36"/>
      <c r="AD145" s="36"/>
      <c r="AE145" s="36"/>
      <c r="AF145" s="36"/>
      <c r="AG145" s="37"/>
      <c r="AH145" s="36"/>
    </row>
    <row r="146" spans="1:34" x14ac:dyDescent="0.2">
      <c r="A146" s="79"/>
      <c r="B146" s="36"/>
      <c r="C146" s="34"/>
      <c r="D146" s="35"/>
      <c r="E146" s="35"/>
      <c r="F146" s="35"/>
      <c r="G146" s="36"/>
      <c r="H146" s="36"/>
      <c r="I146" s="36"/>
      <c r="J146" s="36"/>
      <c r="K146" s="36"/>
      <c r="L146" s="36"/>
      <c r="M146" s="36"/>
      <c r="N146" s="36"/>
      <c r="O146" s="36"/>
      <c r="P146" s="36"/>
      <c r="Q146" s="36"/>
      <c r="R146" s="36"/>
      <c r="S146" s="36"/>
      <c r="T146" s="36"/>
      <c r="U146" s="36"/>
      <c r="V146" s="36"/>
      <c r="W146" s="36"/>
      <c r="X146" s="36"/>
      <c r="Y146" s="34"/>
      <c r="Z146" s="38"/>
      <c r="AA146" s="36"/>
      <c r="AB146" s="34"/>
      <c r="AC146" s="36"/>
      <c r="AD146" s="36"/>
      <c r="AE146" s="36"/>
      <c r="AF146" s="36"/>
      <c r="AG146" s="37"/>
      <c r="AH146" s="36"/>
    </row>
    <row r="147" spans="1:34" x14ac:dyDescent="0.2">
      <c r="A147" s="79"/>
      <c r="B147" s="36"/>
      <c r="C147" s="34"/>
      <c r="D147" s="35"/>
      <c r="E147" s="35"/>
      <c r="F147" s="35"/>
      <c r="G147" s="36"/>
      <c r="H147" s="36"/>
      <c r="I147" s="36"/>
      <c r="J147" s="36"/>
      <c r="K147" s="36"/>
      <c r="L147" s="36"/>
      <c r="M147" s="36"/>
      <c r="N147" s="36"/>
      <c r="O147" s="36"/>
      <c r="P147" s="36"/>
      <c r="Q147" s="36"/>
      <c r="R147" s="36"/>
      <c r="S147" s="36"/>
      <c r="T147" s="36"/>
      <c r="U147" s="36"/>
      <c r="V147" s="36"/>
      <c r="W147" s="36"/>
      <c r="X147" s="36"/>
      <c r="Y147" s="34"/>
      <c r="Z147" s="38"/>
      <c r="AA147" s="36"/>
      <c r="AB147" s="34"/>
      <c r="AC147" s="36"/>
      <c r="AD147" s="36"/>
      <c r="AE147" s="36"/>
      <c r="AF147" s="36"/>
      <c r="AG147" s="37"/>
      <c r="AH147" s="36"/>
    </row>
    <row r="148" spans="1:34" x14ac:dyDescent="0.2">
      <c r="A148" s="79"/>
      <c r="B148" s="36"/>
      <c r="C148" s="34"/>
      <c r="D148" s="35"/>
      <c r="E148" s="35"/>
      <c r="F148" s="35"/>
      <c r="G148" s="36"/>
      <c r="H148" s="36"/>
      <c r="I148" s="36"/>
      <c r="J148" s="36"/>
      <c r="K148" s="36"/>
      <c r="L148" s="36"/>
      <c r="M148" s="36"/>
      <c r="N148" s="36"/>
      <c r="O148" s="36"/>
      <c r="P148" s="36"/>
      <c r="Q148" s="36"/>
      <c r="R148" s="36"/>
      <c r="S148" s="36"/>
      <c r="T148" s="36"/>
      <c r="U148" s="36"/>
      <c r="V148" s="36"/>
      <c r="W148" s="36"/>
      <c r="X148" s="36"/>
      <c r="Y148" s="34"/>
      <c r="Z148" s="38"/>
      <c r="AA148" s="36"/>
      <c r="AB148" s="34"/>
      <c r="AC148" s="36"/>
      <c r="AD148" s="36"/>
      <c r="AE148" s="36"/>
      <c r="AF148" s="36"/>
      <c r="AG148" s="37"/>
      <c r="AH148" s="36"/>
    </row>
    <row r="149" spans="1:34" x14ac:dyDescent="0.2">
      <c r="A149" s="79"/>
      <c r="B149" s="36"/>
      <c r="C149" s="34"/>
      <c r="D149" s="35"/>
      <c r="E149" s="35"/>
      <c r="F149" s="35"/>
      <c r="G149" s="36"/>
      <c r="H149" s="36"/>
      <c r="I149" s="36"/>
      <c r="J149" s="36"/>
      <c r="K149" s="36"/>
      <c r="L149" s="36"/>
      <c r="M149" s="36"/>
      <c r="N149" s="36"/>
      <c r="O149" s="36"/>
      <c r="P149" s="36"/>
      <c r="Q149" s="36"/>
      <c r="R149" s="36"/>
      <c r="S149" s="36"/>
      <c r="T149" s="36"/>
      <c r="U149" s="36"/>
      <c r="V149" s="36"/>
      <c r="W149" s="36"/>
      <c r="X149" s="36"/>
      <c r="Y149" s="34"/>
      <c r="Z149" s="38"/>
      <c r="AA149" s="36"/>
      <c r="AB149" s="34"/>
      <c r="AC149" s="36"/>
      <c r="AD149" s="36"/>
      <c r="AE149" s="36"/>
      <c r="AF149" s="36"/>
      <c r="AG149" s="37"/>
      <c r="AH149" s="36"/>
    </row>
    <row r="150" spans="1:34" x14ac:dyDescent="0.2">
      <c r="A150" s="79"/>
      <c r="B150" s="36"/>
      <c r="C150" s="34"/>
      <c r="D150" s="35"/>
      <c r="E150" s="35"/>
      <c r="F150" s="35"/>
      <c r="G150" s="36"/>
      <c r="H150" s="36"/>
      <c r="I150" s="36"/>
      <c r="J150" s="36"/>
      <c r="K150" s="36"/>
      <c r="L150" s="36"/>
      <c r="M150" s="36"/>
      <c r="N150" s="36"/>
      <c r="O150" s="36"/>
      <c r="P150" s="36"/>
      <c r="Q150" s="36"/>
      <c r="R150" s="36"/>
      <c r="S150" s="36"/>
      <c r="T150" s="36"/>
      <c r="U150" s="36"/>
      <c r="V150" s="36"/>
      <c r="W150" s="36"/>
      <c r="X150" s="36"/>
      <c r="Y150" s="34"/>
      <c r="Z150" s="38"/>
      <c r="AA150" s="36"/>
      <c r="AB150" s="34"/>
      <c r="AC150" s="36"/>
      <c r="AD150" s="36"/>
      <c r="AE150" s="36"/>
      <c r="AF150" s="36"/>
      <c r="AG150" s="37"/>
      <c r="AH150" s="36"/>
    </row>
    <row r="151" spans="1:34" x14ac:dyDescent="0.2">
      <c r="A151" s="79"/>
      <c r="B151" s="36"/>
      <c r="C151" s="34"/>
      <c r="D151" s="35"/>
      <c r="E151" s="35"/>
      <c r="F151" s="35"/>
      <c r="G151" s="36"/>
      <c r="H151" s="36"/>
      <c r="I151" s="36"/>
      <c r="J151" s="36"/>
      <c r="K151" s="36"/>
      <c r="L151" s="36"/>
      <c r="M151" s="36"/>
      <c r="N151" s="36"/>
      <c r="O151" s="36"/>
      <c r="P151" s="36"/>
      <c r="Q151" s="36"/>
      <c r="R151" s="36"/>
      <c r="S151" s="36"/>
      <c r="T151" s="36"/>
      <c r="U151" s="36"/>
      <c r="V151" s="36"/>
      <c r="W151" s="36"/>
      <c r="X151" s="36"/>
      <c r="Y151" s="34"/>
      <c r="Z151" s="38"/>
      <c r="AA151" s="36"/>
      <c r="AB151" s="34"/>
      <c r="AC151" s="36"/>
      <c r="AD151" s="36"/>
      <c r="AE151" s="36"/>
      <c r="AF151" s="36"/>
      <c r="AG151" s="37"/>
      <c r="AH151" s="36"/>
    </row>
    <row r="152" spans="1:34" x14ac:dyDescent="0.2">
      <c r="A152" s="79"/>
      <c r="B152" s="36"/>
      <c r="C152" s="34"/>
      <c r="D152" s="35"/>
      <c r="E152" s="35"/>
      <c r="F152" s="35"/>
      <c r="G152" s="36"/>
      <c r="H152" s="36"/>
      <c r="I152" s="36"/>
      <c r="J152" s="36"/>
      <c r="K152" s="36"/>
      <c r="L152" s="36"/>
      <c r="M152" s="36"/>
      <c r="N152" s="36"/>
      <c r="O152" s="36"/>
      <c r="P152" s="36"/>
      <c r="Q152" s="36"/>
      <c r="R152" s="36"/>
      <c r="S152" s="36"/>
      <c r="T152" s="36"/>
      <c r="U152" s="36"/>
      <c r="V152" s="36"/>
      <c r="W152" s="36"/>
      <c r="X152" s="36"/>
      <c r="Y152" s="34"/>
      <c r="Z152" s="38"/>
      <c r="AA152" s="36"/>
      <c r="AB152" s="34"/>
      <c r="AC152" s="36"/>
      <c r="AD152" s="36"/>
      <c r="AE152" s="36"/>
      <c r="AF152" s="36"/>
      <c r="AG152" s="37"/>
      <c r="AH152" s="36"/>
    </row>
    <row r="153" spans="1:34" x14ac:dyDescent="0.2">
      <c r="A153" s="79"/>
      <c r="B153" s="36"/>
      <c r="C153" s="34"/>
      <c r="D153" s="35"/>
      <c r="E153" s="35"/>
      <c r="F153" s="35"/>
      <c r="G153" s="36"/>
      <c r="H153" s="36"/>
      <c r="I153" s="36"/>
      <c r="J153" s="36"/>
      <c r="K153" s="36"/>
      <c r="L153" s="36"/>
      <c r="M153" s="36"/>
      <c r="N153" s="36"/>
      <c r="O153" s="36"/>
      <c r="P153" s="36"/>
      <c r="Q153" s="36"/>
      <c r="R153" s="36"/>
      <c r="S153" s="36"/>
      <c r="T153" s="36"/>
      <c r="U153" s="36"/>
      <c r="V153" s="36"/>
      <c r="W153" s="36"/>
      <c r="X153" s="36"/>
      <c r="Y153" s="34"/>
      <c r="Z153" s="38"/>
      <c r="AA153" s="36"/>
      <c r="AB153" s="34"/>
      <c r="AC153" s="36"/>
      <c r="AD153" s="36"/>
      <c r="AE153" s="36"/>
      <c r="AF153" s="36"/>
      <c r="AG153" s="37"/>
      <c r="AH153" s="36"/>
    </row>
    <row r="154" spans="1:34" x14ac:dyDescent="0.2">
      <c r="A154" s="79"/>
      <c r="B154" s="36"/>
      <c r="C154" s="34"/>
      <c r="D154" s="35"/>
      <c r="E154" s="35"/>
      <c r="F154" s="35"/>
      <c r="G154" s="36"/>
      <c r="H154" s="36"/>
      <c r="I154" s="36"/>
      <c r="J154" s="36"/>
      <c r="K154" s="36"/>
      <c r="L154" s="36"/>
      <c r="M154" s="36"/>
      <c r="N154" s="36"/>
      <c r="O154" s="36"/>
      <c r="P154" s="36"/>
      <c r="Q154" s="36"/>
      <c r="R154" s="36"/>
      <c r="S154" s="36"/>
      <c r="T154" s="36"/>
      <c r="U154" s="36"/>
      <c r="V154" s="36"/>
      <c r="W154" s="36"/>
      <c r="X154" s="36"/>
      <c r="Y154" s="34"/>
      <c r="Z154" s="38"/>
      <c r="AA154" s="36"/>
      <c r="AB154" s="34"/>
      <c r="AC154" s="36"/>
      <c r="AD154" s="36"/>
      <c r="AE154" s="36"/>
      <c r="AF154" s="36"/>
      <c r="AG154" s="37"/>
      <c r="AH154" s="36"/>
    </row>
    <row r="155" spans="1:34" x14ac:dyDescent="0.2">
      <c r="A155" s="79"/>
      <c r="B155" s="36"/>
      <c r="C155" s="34"/>
      <c r="D155" s="35"/>
      <c r="E155" s="35"/>
      <c r="F155" s="35"/>
      <c r="G155" s="36"/>
      <c r="H155" s="36"/>
      <c r="I155" s="36"/>
      <c r="J155" s="36"/>
      <c r="K155" s="36"/>
      <c r="L155" s="36"/>
      <c r="M155" s="36"/>
      <c r="N155" s="36"/>
      <c r="O155" s="36"/>
      <c r="P155" s="36"/>
      <c r="Q155" s="36"/>
      <c r="R155" s="36"/>
      <c r="S155" s="36"/>
      <c r="T155" s="36"/>
      <c r="U155" s="36"/>
      <c r="V155" s="36"/>
      <c r="W155" s="36"/>
      <c r="X155" s="36"/>
      <c r="Y155" s="34"/>
      <c r="Z155" s="38"/>
      <c r="AA155" s="36"/>
      <c r="AB155" s="34"/>
      <c r="AC155" s="36"/>
      <c r="AD155" s="36"/>
      <c r="AE155" s="36"/>
      <c r="AF155" s="36"/>
      <c r="AG155" s="37"/>
      <c r="AH155" s="36"/>
    </row>
    <row r="156" spans="1:34" x14ac:dyDescent="0.2">
      <c r="A156" s="79"/>
      <c r="B156" s="36"/>
      <c r="C156" s="34"/>
      <c r="D156" s="35"/>
      <c r="E156" s="35"/>
      <c r="F156" s="35"/>
      <c r="G156" s="36"/>
      <c r="H156" s="36"/>
      <c r="I156" s="36"/>
      <c r="J156" s="36"/>
      <c r="K156" s="36"/>
      <c r="L156" s="36"/>
      <c r="M156" s="36"/>
      <c r="N156" s="36"/>
      <c r="O156" s="36"/>
      <c r="P156" s="36"/>
      <c r="Q156" s="36"/>
      <c r="R156" s="36"/>
      <c r="S156" s="36"/>
      <c r="T156" s="36"/>
      <c r="U156" s="36"/>
      <c r="V156" s="36"/>
      <c r="W156" s="36"/>
      <c r="X156" s="36"/>
      <c r="Y156" s="34"/>
      <c r="Z156" s="38"/>
      <c r="AA156" s="36"/>
      <c r="AB156" s="34"/>
      <c r="AC156" s="36"/>
      <c r="AD156" s="36"/>
      <c r="AE156" s="36"/>
      <c r="AF156" s="36"/>
      <c r="AG156" s="37"/>
      <c r="AH156" s="36"/>
    </row>
    <row r="157" spans="1:34" x14ac:dyDescent="0.2">
      <c r="A157" s="79"/>
      <c r="B157" s="36"/>
      <c r="C157" s="34"/>
      <c r="D157" s="35"/>
      <c r="E157" s="35"/>
      <c r="F157" s="35"/>
      <c r="G157" s="36"/>
      <c r="H157" s="36"/>
      <c r="I157" s="36"/>
      <c r="J157" s="36"/>
      <c r="K157" s="36"/>
      <c r="L157" s="36"/>
      <c r="M157" s="36"/>
      <c r="N157" s="36"/>
      <c r="O157" s="36"/>
      <c r="P157" s="36"/>
      <c r="Q157" s="36"/>
      <c r="R157" s="36"/>
      <c r="S157" s="36"/>
      <c r="T157" s="36"/>
      <c r="U157" s="36"/>
      <c r="V157" s="36"/>
      <c r="W157" s="36"/>
      <c r="X157" s="36"/>
      <c r="Y157" s="34"/>
      <c r="Z157" s="38"/>
      <c r="AA157" s="36"/>
      <c r="AB157" s="34"/>
      <c r="AC157" s="36"/>
      <c r="AD157" s="36"/>
      <c r="AE157" s="36"/>
      <c r="AF157" s="36"/>
      <c r="AG157" s="37"/>
      <c r="AH157" s="36"/>
    </row>
    <row r="158" spans="1:34" x14ac:dyDescent="0.2">
      <c r="A158" s="79"/>
      <c r="B158" s="36"/>
      <c r="C158" s="34"/>
      <c r="D158" s="35"/>
      <c r="E158" s="35"/>
      <c r="F158" s="35"/>
      <c r="G158" s="36"/>
      <c r="H158" s="36"/>
      <c r="I158" s="36"/>
      <c r="J158" s="36"/>
      <c r="K158" s="36"/>
      <c r="L158" s="36"/>
      <c r="M158" s="36"/>
      <c r="N158" s="36"/>
      <c r="O158" s="36"/>
      <c r="P158" s="36"/>
      <c r="Q158" s="36"/>
      <c r="R158" s="36"/>
      <c r="S158" s="36"/>
      <c r="T158" s="36"/>
      <c r="U158" s="36"/>
      <c r="V158" s="36"/>
      <c r="W158" s="36"/>
      <c r="X158" s="36"/>
      <c r="Y158" s="34"/>
      <c r="Z158" s="38"/>
      <c r="AA158" s="36"/>
      <c r="AB158" s="34"/>
      <c r="AC158" s="36"/>
      <c r="AD158" s="36"/>
      <c r="AE158" s="36"/>
      <c r="AF158" s="36"/>
      <c r="AG158" s="37"/>
      <c r="AH158" s="36"/>
    </row>
    <row r="159" spans="1:34" x14ac:dyDescent="0.2">
      <c r="A159" s="79"/>
      <c r="B159" s="36"/>
      <c r="C159" s="34"/>
      <c r="D159" s="35"/>
      <c r="E159" s="35"/>
      <c r="F159" s="35"/>
      <c r="G159" s="36"/>
      <c r="H159" s="36"/>
      <c r="I159" s="36"/>
      <c r="J159" s="36"/>
      <c r="K159" s="36"/>
      <c r="L159" s="36"/>
      <c r="M159" s="36"/>
      <c r="N159" s="36"/>
      <c r="O159" s="36"/>
      <c r="P159" s="36"/>
      <c r="Q159" s="36"/>
      <c r="R159" s="36"/>
      <c r="S159" s="36"/>
      <c r="T159" s="36"/>
      <c r="U159" s="36"/>
      <c r="V159" s="36"/>
      <c r="W159" s="36"/>
      <c r="X159" s="36"/>
      <c r="Y159" s="34"/>
      <c r="Z159" s="38"/>
      <c r="AA159" s="36"/>
      <c r="AB159" s="34"/>
      <c r="AC159" s="36"/>
      <c r="AD159" s="36"/>
      <c r="AE159" s="36"/>
      <c r="AF159" s="36"/>
      <c r="AG159" s="37"/>
      <c r="AH159" s="36"/>
    </row>
    <row r="160" spans="1:34" x14ac:dyDescent="0.2">
      <c r="A160" s="79"/>
      <c r="B160" s="36"/>
      <c r="C160" s="34"/>
      <c r="D160" s="35"/>
      <c r="E160" s="35"/>
      <c r="F160" s="35"/>
      <c r="G160" s="36"/>
      <c r="H160" s="36"/>
      <c r="I160" s="36"/>
      <c r="J160" s="36"/>
      <c r="K160" s="36"/>
      <c r="L160" s="36"/>
      <c r="M160" s="36"/>
      <c r="N160" s="36"/>
      <c r="O160" s="36"/>
      <c r="P160" s="36"/>
      <c r="Q160" s="36"/>
      <c r="R160" s="36"/>
      <c r="S160" s="36"/>
      <c r="T160" s="36"/>
      <c r="U160" s="36"/>
      <c r="V160" s="36"/>
      <c r="W160" s="36"/>
      <c r="X160" s="36"/>
      <c r="Y160" s="34"/>
      <c r="Z160" s="38"/>
      <c r="AA160" s="36"/>
      <c r="AB160" s="34"/>
      <c r="AC160" s="36"/>
      <c r="AD160" s="36"/>
      <c r="AE160" s="36"/>
      <c r="AF160" s="36"/>
      <c r="AG160" s="37"/>
      <c r="AH160" s="36"/>
    </row>
    <row r="161" spans="1:34" x14ac:dyDescent="0.2">
      <c r="A161" s="79"/>
      <c r="B161" s="36"/>
      <c r="C161" s="34"/>
      <c r="D161" s="35"/>
      <c r="E161" s="35"/>
      <c r="F161" s="35"/>
      <c r="G161" s="36"/>
      <c r="H161" s="36"/>
      <c r="I161" s="36"/>
      <c r="J161" s="36"/>
      <c r="K161" s="36"/>
      <c r="L161" s="36"/>
      <c r="M161" s="36"/>
      <c r="N161" s="36"/>
      <c r="O161" s="36"/>
      <c r="P161" s="36"/>
      <c r="Q161" s="36"/>
      <c r="R161" s="36"/>
      <c r="S161" s="36"/>
      <c r="T161" s="36"/>
      <c r="U161" s="36"/>
      <c r="V161" s="36"/>
      <c r="W161" s="36"/>
      <c r="X161" s="36"/>
      <c r="Y161" s="34"/>
      <c r="Z161" s="38"/>
      <c r="AA161" s="36"/>
      <c r="AB161" s="34"/>
      <c r="AC161" s="36"/>
      <c r="AD161" s="36"/>
      <c r="AE161" s="36"/>
      <c r="AF161" s="36"/>
      <c r="AG161" s="37"/>
      <c r="AH161" s="36"/>
    </row>
    <row r="162" spans="1:34" x14ac:dyDescent="0.2">
      <c r="A162" s="79"/>
      <c r="B162" s="36"/>
      <c r="C162" s="34"/>
      <c r="D162" s="35"/>
      <c r="E162" s="35"/>
      <c r="F162" s="35"/>
      <c r="G162" s="36"/>
      <c r="H162" s="36"/>
      <c r="I162" s="36"/>
      <c r="J162" s="36"/>
      <c r="K162" s="36"/>
      <c r="L162" s="36"/>
      <c r="M162" s="36"/>
      <c r="N162" s="36"/>
      <c r="O162" s="36"/>
      <c r="P162" s="36"/>
      <c r="Q162" s="36"/>
      <c r="R162" s="36"/>
      <c r="S162" s="36"/>
      <c r="T162" s="36"/>
      <c r="U162" s="36"/>
      <c r="V162" s="36"/>
      <c r="W162" s="36"/>
      <c r="X162" s="36"/>
      <c r="Y162" s="34"/>
      <c r="Z162" s="38"/>
      <c r="AA162" s="36"/>
      <c r="AB162" s="34"/>
      <c r="AC162" s="36"/>
      <c r="AD162" s="36"/>
      <c r="AE162" s="36"/>
      <c r="AF162" s="36"/>
      <c r="AG162" s="37"/>
      <c r="AH162" s="36"/>
    </row>
    <row r="163" spans="1:34" x14ac:dyDescent="0.2">
      <c r="A163" s="79"/>
      <c r="B163" s="36"/>
      <c r="C163" s="34"/>
      <c r="D163" s="35"/>
      <c r="E163" s="35"/>
      <c r="F163" s="35"/>
      <c r="G163" s="36"/>
      <c r="H163" s="36"/>
      <c r="I163" s="36"/>
      <c r="J163" s="36"/>
      <c r="K163" s="36"/>
      <c r="L163" s="36"/>
      <c r="M163" s="36"/>
      <c r="N163" s="36"/>
      <c r="O163" s="36"/>
      <c r="P163" s="36"/>
      <c r="Q163" s="36"/>
      <c r="R163" s="36"/>
      <c r="S163" s="36"/>
      <c r="T163" s="36"/>
      <c r="U163" s="36"/>
      <c r="V163" s="36"/>
      <c r="W163" s="36"/>
      <c r="X163" s="36"/>
      <c r="Y163" s="34"/>
      <c r="Z163" s="38"/>
      <c r="AA163" s="36"/>
      <c r="AB163" s="34"/>
      <c r="AC163" s="36"/>
      <c r="AD163" s="36"/>
      <c r="AE163" s="36"/>
      <c r="AF163" s="36"/>
      <c r="AG163" s="37"/>
      <c r="AH163" s="36"/>
    </row>
    <row r="164" spans="1:34" x14ac:dyDescent="0.2">
      <c r="A164" s="79"/>
      <c r="B164" s="36"/>
      <c r="C164" s="34"/>
      <c r="D164" s="35"/>
      <c r="E164" s="35"/>
      <c r="F164" s="35"/>
      <c r="G164" s="36"/>
      <c r="H164" s="36"/>
      <c r="I164" s="36"/>
      <c r="J164" s="36"/>
      <c r="K164" s="36"/>
      <c r="L164" s="36"/>
      <c r="M164" s="36"/>
      <c r="N164" s="36"/>
      <c r="O164" s="36"/>
      <c r="P164" s="36"/>
      <c r="Q164" s="36"/>
      <c r="R164" s="36"/>
      <c r="S164" s="36"/>
      <c r="T164" s="36"/>
      <c r="U164" s="36"/>
      <c r="V164" s="36"/>
      <c r="W164" s="36"/>
      <c r="X164" s="36"/>
      <c r="Y164" s="34"/>
      <c r="Z164" s="38"/>
      <c r="AA164" s="36"/>
      <c r="AB164" s="34"/>
      <c r="AC164" s="36"/>
      <c r="AD164" s="36"/>
      <c r="AE164" s="36"/>
      <c r="AF164" s="36"/>
      <c r="AG164" s="37"/>
      <c r="AH164" s="36"/>
    </row>
    <row r="165" spans="1:34" x14ac:dyDescent="0.2">
      <c r="A165" s="79"/>
      <c r="B165" s="36"/>
      <c r="C165" s="34"/>
      <c r="D165" s="35"/>
      <c r="E165" s="35"/>
      <c r="F165" s="35"/>
      <c r="G165" s="36"/>
      <c r="H165" s="36"/>
      <c r="I165" s="36"/>
      <c r="J165" s="36"/>
      <c r="K165" s="36"/>
      <c r="L165" s="36"/>
      <c r="M165" s="36"/>
      <c r="N165" s="36"/>
      <c r="O165" s="36"/>
      <c r="P165" s="36"/>
      <c r="Q165" s="36"/>
      <c r="R165" s="36"/>
      <c r="S165" s="36"/>
      <c r="T165" s="36"/>
      <c r="U165" s="36"/>
      <c r="V165" s="36"/>
      <c r="W165" s="36"/>
      <c r="X165" s="36"/>
      <c r="Y165" s="34"/>
      <c r="Z165" s="38"/>
      <c r="AA165" s="36"/>
      <c r="AB165" s="34"/>
      <c r="AC165" s="36"/>
      <c r="AD165" s="36"/>
      <c r="AE165" s="36"/>
      <c r="AF165" s="36"/>
      <c r="AG165" s="37"/>
      <c r="AH165" s="36"/>
    </row>
    <row r="166" spans="1:34" x14ac:dyDescent="0.2">
      <c r="A166" s="79"/>
      <c r="B166" s="36"/>
      <c r="C166" s="34"/>
      <c r="D166" s="35"/>
      <c r="E166" s="35"/>
      <c r="F166" s="35"/>
      <c r="G166" s="36"/>
      <c r="H166" s="36"/>
      <c r="I166" s="36"/>
      <c r="J166" s="36"/>
      <c r="K166" s="36"/>
      <c r="L166" s="36"/>
      <c r="M166" s="36"/>
      <c r="N166" s="36"/>
      <c r="O166" s="36"/>
      <c r="P166" s="36"/>
      <c r="Q166" s="36"/>
      <c r="R166" s="36"/>
      <c r="S166" s="36"/>
      <c r="T166" s="36"/>
      <c r="U166" s="36"/>
      <c r="V166" s="36"/>
      <c r="W166" s="36"/>
      <c r="X166" s="36"/>
      <c r="Y166" s="34"/>
      <c r="Z166" s="38"/>
      <c r="AA166" s="36"/>
      <c r="AB166" s="34"/>
      <c r="AC166" s="36"/>
      <c r="AD166" s="36"/>
      <c r="AE166" s="36"/>
      <c r="AF166" s="36"/>
      <c r="AG166" s="37"/>
      <c r="AH166" s="36"/>
    </row>
    <row r="167" spans="1:34" x14ac:dyDescent="0.2">
      <c r="A167" s="79"/>
      <c r="B167" s="36"/>
      <c r="C167" s="34"/>
      <c r="D167" s="35"/>
      <c r="E167" s="35"/>
      <c r="F167" s="35"/>
      <c r="G167" s="36"/>
      <c r="H167" s="36"/>
      <c r="I167" s="36"/>
      <c r="J167" s="36"/>
      <c r="K167" s="36"/>
      <c r="L167" s="36"/>
      <c r="M167" s="36"/>
      <c r="N167" s="36"/>
      <c r="O167" s="36"/>
      <c r="P167" s="36"/>
      <c r="Q167" s="36"/>
      <c r="R167" s="36"/>
      <c r="S167" s="36"/>
      <c r="T167" s="36"/>
      <c r="U167" s="36"/>
      <c r="V167" s="36"/>
      <c r="W167" s="36"/>
      <c r="X167" s="36"/>
      <c r="Y167" s="34"/>
      <c r="Z167" s="38"/>
      <c r="AA167" s="36"/>
      <c r="AB167" s="34"/>
      <c r="AC167" s="36"/>
      <c r="AD167" s="36"/>
      <c r="AE167" s="36"/>
      <c r="AF167" s="36"/>
      <c r="AG167" s="37"/>
      <c r="AH167" s="36"/>
    </row>
    <row r="168" spans="1:34" x14ac:dyDescent="0.2">
      <c r="A168" s="79"/>
      <c r="B168" s="36"/>
      <c r="C168" s="34"/>
      <c r="D168" s="35"/>
      <c r="E168" s="35"/>
      <c r="F168" s="35"/>
      <c r="G168" s="36"/>
      <c r="H168" s="36"/>
      <c r="I168" s="36"/>
      <c r="J168" s="36"/>
      <c r="K168" s="36"/>
      <c r="L168" s="36"/>
      <c r="M168" s="36"/>
      <c r="N168" s="36"/>
      <c r="O168" s="36"/>
      <c r="P168" s="36"/>
      <c r="Q168" s="36"/>
      <c r="R168" s="36"/>
      <c r="S168" s="36"/>
      <c r="T168" s="36"/>
      <c r="U168" s="36"/>
      <c r="V168" s="36"/>
      <c r="W168" s="36"/>
      <c r="X168" s="36"/>
      <c r="Y168" s="34"/>
      <c r="Z168" s="38"/>
      <c r="AA168" s="36"/>
      <c r="AB168" s="34"/>
      <c r="AC168" s="36"/>
      <c r="AD168" s="36"/>
      <c r="AE168" s="36"/>
      <c r="AF168" s="36"/>
      <c r="AG168" s="37"/>
      <c r="AH168" s="36"/>
    </row>
    <row r="169" spans="1:34" x14ac:dyDescent="0.2">
      <c r="A169" s="79"/>
      <c r="B169" s="36"/>
      <c r="C169" s="34"/>
      <c r="D169" s="35"/>
      <c r="E169" s="35"/>
      <c r="F169" s="35"/>
      <c r="G169" s="36"/>
      <c r="H169" s="36"/>
      <c r="I169" s="36"/>
      <c r="J169" s="36"/>
      <c r="K169" s="36"/>
      <c r="L169" s="36"/>
      <c r="M169" s="36"/>
      <c r="N169" s="36"/>
      <c r="O169" s="36"/>
      <c r="P169" s="36"/>
      <c r="Q169" s="36"/>
      <c r="R169" s="36"/>
      <c r="S169" s="36"/>
      <c r="T169" s="36"/>
      <c r="U169" s="36"/>
      <c r="V169" s="36"/>
      <c r="W169" s="36"/>
      <c r="X169" s="36"/>
      <c r="Y169" s="34"/>
      <c r="Z169" s="38"/>
      <c r="AA169" s="36"/>
      <c r="AB169" s="34"/>
      <c r="AC169" s="36"/>
      <c r="AD169" s="36"/>
      <c r="AE169" s="36"/>
      <c r="AF169" s="36"/>
      <c r="AG169" s="37"/>
      <c r="AH169" s="36"/>
    </row>
    <row r="170" spans="1:34" x14ac:dyDescent="0.2">
      <c r="A170" s="79"/>
      <c r="B170" s="36"/>
      <c r="C170" s="34"/>
      <c r="D170" s="35"/>
      <c r="E170" s="35"/>
      <c r="F170" s="35"/>
      <c r="G170" s="36"/>
      <c r="H170" s="36"/>
      <c r="I170" s="36"/>
      <c r="J170" s="36"/>
      <c r="K170" s="36"/>
      <c r="L170" s="36"/>
      <c r="M170" s="36"/>
      <c r="N170" s="36"/>
      <c r="O170" s="36"/>
      <c r="P170" s="36"/>
      <c r="Q170" s="36"/>
      <c r="R170" s="36"/>
      <c r="S170" s="36"/>
      <c r="T170" s="36"/>
      <c r="U170" s="36"/>
      <c r="V170" s="36"/>
      <c r="W170" s="36"/>
      <c r="X170" s="36"/>
      <c r="Y170" s="34"/>
      <c r="Z170" s="38"/>
      <c r="AA170" s="36"/>
      <c r="AB170" s="34"/>
      <c r="AC170" s="36"/>
      <c r="AD170" s="36"/>
      <c r="AE170" s="36"/>
      <c r="AF170" s="36"/>
      <c r="AG170" s="37"/>
      <c r="AH170" s="36"/>
    </row>
    <row r="171" spans="1:34" x14ac:dyDescent="0.2">
      <c r="A171" s="79"/>
      <c r="B171" s="36"/>
      <c r="C171" s="34"/>
      <c r="D171" s="35"/>
      <c r="E171" s="35"/>
      <c r="F171" s="35"/>
      <c r="G171" s="36"/>
      <c r="H171" s="36"/>
      <c r="I171" s="36"/>
      <c r="J171" s="36"/>
      <c r="K171" s="36"/>
      <c r="L171" s="36"/>
      <c r="M171" s="36"/>
      <c r="N171" s="36"/>
      <c r="O171" s="36"/>
      <c r="P171" s="36"/>
      <c r="Q171" s="36"/>
      <c r="R171" s="36"/>
      <c r="S171" s="36"/>
      <c r="T171" s="36"/>
      <c r="U171" s="36"/>
      <c r="V171" s="36"/>
      <c r="W171" s="36"/>
      <c r="X171" s="36"/>
      <c r="Y171" s="34"/>
      <c r="Z171" s="38"/>
      <c r="AA171" s="36"/>
      <c r="AB171" s="34"/>
      <c r="AC171" s="36"/>
      <c r="AD171" s="36"/>
      <c r="AE171" s="36"/>
      <c r="AF171" s="36"/>
      <c r="AG171" s="37"/>
      <c r="AH171" s="36"/>
    </row>
    <row r="172" spans="1:34" x14ac:dyDescent="0.2">
      <c r="A172" s="79"/>
      <c r="B172" s="36"/>
      <c r="C172" s="34"/>
      <c r="D172" s="35"/>
      <c r="E172" s="35"/>
      <c r="F172" s="35"/>
      <c r="G172" s="36"/>
      <c r="H172" s="36"/>
      <c r="I172" s="36"/>
      <c r="J172" s="36"/>
      <c r="K172" s="36"/>
      <c r="L172" s="36"/>
      <c r="M172" s="36"/>
      <c r="N172" s="36"/>
      <c r="O172" s="36"/>
      <c r="P172" s="36"/>
      <c r="Q172" s="36"/>
      <c r="R172" s="36"/>
      <c r="S172" s="36"/>
      <c r="T172" s="36"/>
      <c r="U172" s="36"/>
      <c r="V172" s="36"/>
      <c r="W172" s="36"/>
      <c r="X172" s="36"/>
      <c r="Y172" s="34"/>
      <c r="Z172" s="38"/>
      <c r="AA172" s="36"/>
      <c r="AB172" s="34"/>
      <c r="AC172" s="36"/>
      <c r="AD172" s="36"/>
      <c r="AE172" s="36"/>
      <c r="AF172" s="36"/>
      <c r="AG172" s="37"/>
      <c r="AH172" s="36"/>
    </row>
    <row r="173" spans="1:34" x14ac:dyDescent="0.2">
      <c r="A173" s="79"/>
      <c r="B173" s="36"/>
      <c r="C173" s="34"/>
      <c r="D173" s="35"/>
      <c r="E173" s="35"/>
      <c r="F173" s="35"/>
      <c r="G173" s="36"/>
      <c r="H173" s="36"/>
      <c r="I173" s="36"/>
      <c r="J173" s="36"/>
      <c r="K173" s="36"/>
      <c r="L173" s="36"/>
      <c r="M173" s="36"/>
      <c r="N173" s="36"/>
      <c r="O173" s="36"/>
      <c r="P173" s="36"/>
      <c r="Q173" s="36"/>
      <c r="R173" s="36"/>
      <c r="S173" s="36"/>
      <c r="T173" s="36"/>
      <c r="U173" s="36"/>
      <c r="V173" s="36"/>
      <c r="W173" s="36"/>
      <c r="X173" s="36"/>
      <c r="Y173" s="34"/>
      <c r="Z173" s="38"/>
      <c r="AA173" s="36"/>
      <c r="AB173" s="34"/>
      <c r="AC173" s="36"/>
      <c r="AD173" s="36"/>
      <c r="AE173" s="36"/>
      <c r="AF173" s="36"/>
      <c r="AG173" s="37"/>
      <c r="AH173" s="36"/>
    </row>
    <row r="174" spans="1:34" x14ac:dyDescent="0.2">
      <c r="A174" s="79"/>
      <c r="B174" s="36"/>
      <c r="C174" s="34"/>
      <c r="D174" s="35"/>
      <c r="E174" s="35"/>
      <c r="F174" s="35"/>
      <c r="G174" s="36"/>
      <c r="H174" s="36"/>
      <c r="I174" s="36"/>
      <c r="J174" s="36"/>
      <c r="K174" s="36"/>
      <c r="L174" s="36"/>
      <c r="M174" s="36"/>
      <c r="N174" s="36"/>
      <c r="O174" s="36"/>
      <c r="P174" s="36"/>
      <c r="Q174" s="36"/>
      <c r="R174" s="36"/>
      <c r="S174" s="36"/>
      <c r="T174" s="36"/>
      <c r="U174" s="36"/>
      <c r="V174" s="36"/>
      <c r="W174" s="36"/>
      <c r="X174" s="36"/>
      <c r="Y174" s="34"/>
      <c r="Z174" s="38"/>
      <c r="AA174" s="36"/>
      <c r="AB174" s="34"/>
      <c r="AC174" s="36"/>
      <c r="AD174" s="36"/>
      <c r="AE174" s="36"/>
      <c r="AF174" s="36"/>
      <c r="AG174" s="37"/>
      <c r="AH174" s="36"/>
    </row>
    <row r="175" spans="1:34" x14ac:dyDescent="0.2">
      <c r="A175" s="79"/>
      <c r="B175" s="36"/>
      <c r="C175" s="34"/>
      <c r="D175" s="35"/>
      <c r="E175" s="35"/>
      <c r="F175" s="35"/>
      <c r="G175" s="36"/>
      <c r="H175" s="36"/>
      <c r="I175" s="36"/>
      <c r="J175" s="36"/>
      <c r="K175" s="36"/>
      <c r="L175" s="36"/>
      <c r="M175" s="36"/>
      <c r="N175" s="36"/>
      <c r="O175" s="36"/>
      <c r="P175" s="36"/>
      <c r="Q175" s="36"/>
      <c r="R175" s="36"/>
      <c r="S175" s="36"/>
      <c r="T175" s="36"/>
      <c r="U175" s="36"/>
      <c r="V175" s="36"/>
      <c r="W175" s="36"/>
      <c r="X175" s="36"/>
      <c r="Y175" s="34"/>
      <c r="Z175" s="38"/>
      <c r="AA175" s="36"/>
      <c r="AB175" s="34"/>
      <c r="AC175" s="36"/>
      <c r="AD175" s="36"/>
      <c r="AE175" s="36"/>
      <c r="AF175" s="36"/>
      <c r="AG175" s="37"/>
      <c r="AH175" s="36"/>
    </row>
    <row r="176" spans="1:34" x14ac:dyDescent="0.2">
      <c r="A176" s="79"/>
      <c r="B176" s="36"/>
      <c r="C176" s="34"/>
      <c r="D176" s="35"/>
      <c r="E176" s="35"/>
      <c r="F176" s="35"/>
      <c r="G176" s="36"/>
      <c r="H176" s="36"/>
      <c r="I176" s="36"/>
      <c r="J176" s="36"/>
      <c r="K176" s="36"/>
      <c r="L176" s="36"/>
      <c r="M176" s="36"/>
      <c r="N176" s="36"/>
      <c r="O176" s="36"/>
      <c r="P176" s="36"/>
      <c r="Q176" s="36"/>
      <c r="R176" s="36"/>
      <c r="S176" s="36"/>
      <c r="T176" s="36"/>
      <c r="U176" s="36"/>
      <c r="V176" s="36"/>
      <c r="W176" s="36"/>
      <c r="X176" s="36"/>
      <c r="Y176" s="34"/>
      <c r="Z176" s="38"/>
      <c r="AA176" s="36"/>
      <c r="AB176" s="34"/>
      <c r="AC176" s="36"/>
      <c r="AD176" s="36"/>
      <c r="AE176" s="36"/>
      <c r="AF176" s="36"/>
      <c r="AG176" s="37"/>
      <c r="AH176" s="36"/>
    </row>
    <row r="177" spans="1:34" x14ac:dyDescent="0.2">
      <c r="A177" s="79"/>
      <c r="B177" s="36"/>
      <c r="C177" s="34"/>
      <c r="D177" s="35"/>
      <c r="E177" s="35"/>
      <c r="F177" s="35"/>
      <c r="G177" s="36"/>
      <c r="H177" s="36"/>
      <c r="I177" s="36"/>
      <c r="J177" s="36"/>
      <c r="K177" s="36"/>
      <c r="L177" s="36"/>
      <c r="M177" s="36"/>
      <c r="N177" s="36"/>
      <c r="O177" s="36"/>
      <c r="P177" s="36"/>
      <c r="Q177" s="36"/>
      <c r="R177" s="36"/>
      <c r="S177" s="36"/>
      <c r="T177" s="36"/>
      <c r="U177" s="36"/>
      <c r="V177" s="36"/>
      <c r="W177" s="36"/>
      <c r="X177" s="36"/>
      <c r="Y177" s="34"/>
      <c r="Z177" s="38"/>
      <c r="AA177" s="36"/>
      <c r="AB177" s="34"/>
      <c r="AC177" s="36"/>
      <c r="AD177" s="36"/>
      <c r="AE177" s="36"/>
      <c r="AF177" s="36"/>
      <c r="AG177" s="37"/>
      <c r="AH177" s="36"/>
    </row>
    <row r="178" spans="1:34" x14ac:dyDescent="0.2">
      <c r="A178" s="79"/>
      <c r="B178" s="36"/>
      <c r="C178" s="34"/>
      <c r="D178" s="35"/>
      <c r="E178" s="35"/>
      <c r="F178" s="35"/>
      <c r="G178" s="36"/>
      <c r="H178" s="36"/>
      <c r="I178" s="36"/>
      <c r="J178" s="36"/>
      <c r="K178" s="36"/>
      <c r="L178" s="36"/>
      <c r="M178" s="36"/>
      <c r="N178" s="36"/>
      <c r="O178" s="36"/>
      <c r="P178" s="36"/>
      <c r="Q178" s="36"/>
      <c r="R178" s="36"/>
      <c r="S178" s="36"/>
      <c r="T178" s="36"/>
      <c r="U178" s="36"/>
      <c r="V178" s="36"/>
      <c r="W178" s="36"/>
      <c r="X178" s="36"/>
      <c r="Y178" s="34"/>
      <c r="Z178" s="38"/>
      <c r="AA178" s="36"/>
      <c r="AB178" s="34"/>
      <c r="AC178" s="36"/>
      <c r="AD178" s="36"/>
      <c r="AE178" s="36"/>
      <c r="AF178" s="36"/>
      <c r="AG178" s="37"/>
      <c r="AH178" s="36"/>
    </row>
    <row r="179" spans="1:34" x14ac:dyDescent="0.2">
      <c r="A179" s="79"/>
      <c r="B179" s="36"/>
      <c r="C179" s="34"/>
      <c r="D179" s="35"/>
      <c r="E179" s="35"/>
      <c r="F179" s="35"/>
      <c r="G179" s="36"/>
      <c r="H179" s="36"/>
      <c r="I179" s="36"/>
      <c r="J179" s="36"/>
      <c r="K179" s="36"/>
      <c r="L179" s="36"/>
      <c r="M179" s="36"/>
      <c r="N179" s="36"/>
      <c r="O179" s="36"/>
      <c r="P179" s="36"/>
      <c r="Q179" s="36"/>
      <c r="R179" s="36"/>
      <c r="S179" s="36"/>
      <c r="T179" s="36"/>
      <c r="U179" s="36"/>
      <c r="V179" s="36"/>
      <c r="W179" s="36"/>
      <c r="X179" s="36"/>
      <c r="Y179" s="34"/>
      <c r="Z179" s="38"/>
      <c r="AA179" s="36"/>
      <c r="AB179" s="34"/>
      <c r="AC179" s="36"/>
      <c r="AD179" s="36"/>
      <c r="AE179" s="36"/>
      <c r="AF179" s="36"/>
      <c r="AG179" s="37"/>
      <c r="AH179" s="36"/>
    </row>
    <row r="180" spans="1:34" x14ac:dyDescent="0.2">
      <c r="A180" s="79"/>
      <c r="B180" s="36"/>
      <c r="C180" s="34"/>
      <c r="D180" s="35"/>
      <c r="E180" s="35"/>
      <c r="F180" s="35"/>
      <c r="G180" s="36"/>
      <c r="H180" s="36"/>
      <c r="I180" s="36"/>
      <c r="J180" s="36"/>
      <c r="K180" s="36"/>
      <c r="L180" s="36"/>
      <c r="M180" s="36"/>
      <c r="N180" s="36"/>
      <c r="O180" s="36"/>
      <c r="P180" s="36"/>
      <c r="Q180" s="36"/>
      <c r="R180" s="36"/>
      <c r="S180" s="36"/>
      <c r="T180" s="36"/>
      <c r="U180" s="36"/>
      <c r="V180" s="36"/>
      <c r="W180" s="36"/>
      <c r="X180" s="36"/>
      <c r="Y180" s="34"/>
      <c r="Z180" s="38"/>
      <c r="AA180" s="36"/>
      <c r="AB180" s="34"/>
      <c r="AC180" s="36"/>
      <c r="AD180" s="36"/>
      <c r="AE180" s="36"/>
      <c r="AF180" s="36"/>
      <c r="AG180" s="37"/>
      <c r="AH180" s="36"/>
    </row>
    <row r="181" spans="1:34" x14ac:dyDescent="0.2">
      <c r="A181" s="79"/>
      <c r="B181" s="36"/>
      <c r="C181" s="34"/>
      <c r="D181" s="35"/>
      <c r="E181" s="35"/>
      <c r="F181" s="35"/>
      <c r="G181" s="36"/>
      <c r="H181" s="36"/>
      <c r="I181" s="36"/>
      <c r="J181" s="36"/>
      <c r="K181" s="36"/>
      <c r="L181" s="36"/>
      <c r="M181" s="36"/>
      <c r="N181" s="36"/>
      <c r="O181" s="36"/>
      <c r="P181" s="36"/>
      <c r="Q181" s="36"/>
      <c r="R181" s="36"/>
      <c r="S181" s="36"/>
      <c r="T181" s="36"/>
      <c r="U181" s="36"/>
      <c r="V181" s="36"/>
      <c r="W181" s="36"/>
      <c r="X181" s="36"/>
      <c r="Y181" s="34"/>
      <c r="Z181" s="38"/>
      <c r="AA181" s="36"/>
      <c r="AB181" s="34"/>
      <c r="AC181" s="36"/>
      <c r="AD181" s="36"/>
      <c r="AE181" s="36"/>
      <c r="AF181" s="36"/>
      <c r="AG181" s="37"/>
      <c r="AH181" s="36"/>
    </row>
    <row r="182" spans="1:34" x14ac:dyDescent="0.2">
      <c r="A182" s="79"/>
      <c r="B182" s="36"/>
      <c r="C182" s="34"/>
      <c r="D182" s="35"/>
      <c r="E182" s="35"/>
      <c r="F182" s="35"/>
      <c r="G182" s="36"/>
      <c r="H182" s="36"/>
      <c r="I182" s="36"/>
      <c r="J182" s="36"/>
      <c r="K182" s="36"/>
      <c r="L182" s="36"/>
      <c r="M182" s="36"/>
      <c r="N182" s="36"/>
      <c r="O182" s="36"/>
      <c r="P182" s="36"/>
      <c r="Q182" s="36"/>
      <c r="R182" s="36"/>
      <c r="S182" s="36"/>
      <c r="T182" s="36"/>
      <c r="U182" s="36"/>
      <c r="V182" s="36"/>
      <c r="W182" s="36"/>
      <c r="X182" s="36"/>
      <c r="Y182" s="34"/>
      <c r="Z182" s="38"/>
      <c r="AA182" s="36"/>
      <c r="AB182" s="34"/>
      <c r="AC182" s="36"/>
      <c r="AD182" s="36"/>
      <c r="AE182" s="36"/>
      <c r="AF182" s="36"/>
      <c r="AG182" s="37"/>
      <c r="AH182" s="36"/>
    </row>
    <row r="183" spans="1:34" x14ac:dyDescent="0.2">
      <c r="A183" s="79"/>
      <c r="B183" s="36"/>
      <c r="C183" s="34"/>
      <c r="D183" s="35"/>
      <c r="E183" s="35"/>
      <c r="F183" s="35"/>
      <c r="G183" s="36"/>
      <c r="H183" s="36"/>
      <c r="I183" s="36"/>
      <c r="J183" s="36"/>
      <c r="K183" s="36"/>
      <c r="L183" s="36"/>
      <c r="M183" s="36"/>
      <c r="N183" s="36"/>
      <c r="O183" s="36"/>
      <c r="P183" s="36"/>
      <c r="Q183" s="36"/>
      <c r="R183" s="36"/>
      <c r="S183" s="36"/>
      <c r="T183" s="36"/>
      <c r="U183" s="36"/>
      <c r="V183" s="36"/>
      <c r="W183" s="36"/>
      <c r="X183" s="36"/>
      <c r="Y183" s="34"/>
      <c r="Z183" s="38"/>
      <c r="AA183" s="36"/>
      <c r="AB183" s="34"/>
      <c r="AC183" s="36"/>
      <c r="AD183" s="36"/>
      <c r="AE183" s="36"/>
      <c r="AF183" s="36"/>
      <c r="AG183" s="37"/>
      <c r="AH183" s="36"/>
    </row>
    <row r="184" spans="1:34" x14ac:dyDescent="0.2">
      <c r="A184" s="79"/>
      <c r="B184" s="36"/>
      <c r="C184" s="34"/>
      <c r="D184" s="35"/>
      <c r="E184" s="35"/>
      <c r="F184" s="35"/>
      <c r="G184" s="36"/>
      <c r="H184" s="36"/>
      <c r="I184" s="36"/>
      <c r="J184" s="36"/>
      <c r="K184" s="36"/>
      <c r="L184" s="36"/>
      <c r="M184" s="36"/>
      <c r="N184" s="36"/>
      <c r="O184" s="36"/>
      <c r="P184" s="36"/>
      <c r="Q184" s="36"/>
      <c r="R184" s="36"/>
      <c r="S184" s="36"/>
      <c r="T184" s="36"/>
      <c r="U184" s="36"/>
      <c r="V184" s="36"/>
      <c r="W184" s="36"/>
      <c r="X184" s="36"/>
      <c r="Y184" s="34"/>
      <c r="Z184" s="38"/>
      <c r="AA184" s="36"/>
      <c r="AB184" s="34"/>
      <c r="AC184" s="36"/>
      <c r="AD184" s="36"/>
      <c r="AE184" s="36"/>
      <c r="AF184" s="36"/>
      <c r="AG184" s="37"/>
      <c r="AH184" s="36"/>
    </row>
    <row r="185" spans="1:34" x14ac:dyDescent="0.2">
      <c r="A185" s="79"/>
      <c r="B185" s="36"/>
      <c r="C185" s="34"/>
      <c r="D185" s="35"/>
      <c r="E185" s="35"/>
      <c r="F185" s="35"/>
      <c r="G185" s="36"/>
      <c r="H185" s="36"/>
      <c r="I185" s="36"/>
      <c r="J185" s="36"/>
      <c r="K185" s="36"/>
      <c r="L185" s="36"/>
      <c r="M185" s="36"/>
      <c r="N185" s="36"/>
      <c r="O185" s="36"/>
      <c r="P185" s="36"/>
      <c r="Q185" s="36"/>
      <c r="R185" s="36"/>
      <c r="S185" s="36"/>
      <c r="T185" s="36"/>
      <c r="U185" s="36"/>
      <c r="V185" s="36"/>
      <c r="W185" s="36"/>
      <c r="X185" s="36"/>
      <c r="Y185" s="34"/>
      <c r="Z185" s="38"/>
      <c r="AA185" s="36"/>
      <c r="AB185" s="34"/>
      <c r="AC185" s="36"/>
      <c r="AD185" s="36"/>
      <c r="AE185" s="36"/>
      <c r="AF185" s="36"/>
      <c r="AG185" s="37"/>
      <c r="AH185" s="36"/>
    </row>
    <row r="186" spans="1:34" x14ac:dyDescent="0.2">
      <c r="A186" s="79"/>
      <c r="B186" s="36"/>
      <c r="C186" s="34"/>
      <c r="D186" s="35"/>
      <c r="E186" s="35"/>
      <c r="F186" s="35"/>
      <c r="G186" s="36"/>
      <c r="H186" s="36"/>
      <c r="I186" s="36"/>
      <c r="J186" s="36"/>
      <c r="K186" s="36"/>
      <c r="L186" s="36"/>
      <c r="M186" s="36"/>
      <c r="N186" s="36"/>
      <c r="O186" s="36"/>
      <c r="P186" s="36"/>
      <c r="Q186" s="36"/>
      <c r="R186" s="36"/>
      <c r="S186" s="36"/>
      <c r="T186" s="36"/>
      <c r="U186" s="36"/>
      <c r="V186" s="36"/>
      <c r="W186" s="36"/>
      <c r="X186" s="36"/>
      <c r="Y186" s="34"/>
      <c r="Z186" s="38"/>
      <c r="AA186" s="36"/>
      <c r="AB186" s="34"/>
      <c r="AC186" s="36"/>
      <c r="AD186" s="36"/>
      <c r="AE186" s="36"/>
      <c r="AF186" s="36"/>
      <c r="AG186" s="37"/>
      <c r="AH186" s="36"/>
    </row>
    <row r="187" spans="1:34" x14ac:dyDescent="0.2">
      <c r="A187" s="79"/>
      <c r="B187" s="36"/>
      <c r="C187" s="34"/>
      <c r="D187" s="35"/>
      <c r="E187" s="35"/>
      <c r="F187" s="35"/>
      <c r="G187" s="36"/>
      <c r="H187" s="36"/>
      <c r="I187" s="36"/>
      <c r="J187" s="36"/>
      <c r="K187" s="36"/>
      <c r="L187" s="36"/>
      <c r="M187" s="36"/>
      <c r="N187" s="36"/>
      <c r="O187" s="36"/>
      <c r="P187" s="36"/>
      <c r="Q187" s="36"/>
      <c r="R187" s="36"/>
      <c r="S187" s="36"/>
      <c r="T187" s="36"/>
      <c r="U187" s="36"/>
      <c r="V187" s="36"/>
      <c r="W187" s="36"/>
      <c r="X187" s="36"/>
      <c r="Y187" s="34"/>
      <c r="Z187" s="38"/>
      <c r="AA187" s="36"/>
      <c r="AB187" s="34"/>
      <c r="AC187" s="36"/>
      <c r="AD187" s="36"/>
      <c r="AE187" s="36"/>
      <c r="AF187" s="36"/>
      <c r="AG187" s="37"/>
      <c r="AH187" s="36"/>
    </row>
    <row r="188" spans="1:34" x14ac:dyDescent="0.2">
      <c r="A188" s="79"/>
      <c r="B188" s="36"/>
      <c r="C188" s="34"/>
      <c r="D188" s="35"/>
      <c r="E188" s="35"/>
      <c r="F188" s="35"/>
      <c r="G188" s="36"/>
      <c r="H188" s="36"/>
      <c r="I188" s="36"/>
      <c r="J188" s="36"/>
      <c r="K188" s="36"/>
      <c r="L188" s="36"/>
      <c r="M188" s="36"/>
      <c r="N188" s="36"/>
      <c r="O188" s="36"/>
      <c r="P188" s="36"/>
      <c r="Q188" s="36"/>
      <c r="R188" s="36"/>
      <c r="S188" s="36"/>
      <c r="T188" s="36"/>
      <c r="U188" s="36"/>
      <c r="V188" s="36"/>
      <c r="W188" s="36"/>
      <c r="X188" s="36"/>
      <c r="Y188" s="34"/>
      <c r="Z188" s="38"/>
      <c r="AA188" s="36"/>
      <c r="AB188" s="34"/>
      <c r="AC188" s="36"/>
      <c r="AD188" s="36"/>
      <c r="AE188" s="36"/>
      <c r="AF188" s="36"/>
      <c r="AG188" s="37"/>
      <c r="AH188" s="36"/>
    </row>
    <row r="189" spans="1:34" x14ac:dyDescent="0.2">
      <c r="A189" s="79"/>
      <c r="B189" s="36"/>
      <c r="C189" s="34"/>
      <c r="D189" s="35"/>
      <c r="E189" s="35"/>
      <c r="F189" s="35"/>
      <c r="G189" s="36"/>
      <c r="H189" s="36"/>
      <c r="I189" s="36"/>
      <c r="J189" s="36"/>
      <c r="K189" s="36"/>
      <c r="L189" s="36"/>
      <c r="M189" s="36"/>
      <c r="N189" s="36"/>
      <c r="O189" s="36"/>
      <c r="P189" s="36"/>
      <c r="Q189" s="36"/>
      <c r="R189" s="36"/>
      <c r="S189" s="36"/>
      <c r="T189" s="36"/>
      <c r="U189" s="36"/>
      <c r="V189" s="36"/>
      <c r="W189" s="36"/>
      <c r="X189" s="36"/>
      <c r="Y189" s="34"/>
      <c r="Z189" s="38"/>
      <c r="AA189" s="36"/>
      <c r="AB189" s="34"/>
      <c r="AC189" s="36"/>
      <c r="AD189" s="36"/>
      <c r="AE189" s="36"/>
      <c r="AF189" s="36"/>
      <c r="AG189" s="37"/>
      <c r="AH189" s="36"/>
    </row>
    <row r="190" spans="1:34" x14ac:dyDescent="0.2">
      <c r="A190" s="79"/>
      <c r="B190" s="36"/>
      <c r="C190" s="34"/>
      <c r="D190" s="35"/>
      <c r="E190" s="35"/>
      <c r="F190" s="35"/>
      <c r="G190" s="36"/>
      <c r="H190" s="36"/>
      <c r="I190" s="36"/>
      <c r="J190" s="36"/>
      <c r="K190" s="36"/>
      <c r="L190" s="36"/>
      <c r="M190" s="36"/>
      <c r="N190" s="36"/>
      <c r="O190" s="36"/>
      <c r="P190" s="36"/>
      <c r="Q190" s="36"/>
      <c r="R190" s="36"/>
      <c r="S190" s="36"/>
      <c r="T190" s="36"/>
      <c r="U190" s="36"/>
      <c r="V190" s="36"/>
      <c r="W190" s="36"/>
      <c r="X190" s="36"/>
      <c r="Y190" s="34"/>
      <c r="Z190" s="38"/>
      <c r="AA190" s="36"/>
      <c r="AB190" s="34"/>
      <c r="AC190" s="36"/>
      <c r="AD190" s="36"/>
      <c r="AE190" s="36"/>
      <c r="AF190" s="36"/>
      <c r="AG190" s="37"/>
      <c r="AH190" s="36"/>
    </row>
    <row r="191" spans="1:34" x14ac:dyDescent="0.2">
      <c r="A191" s="79"/>
      <c r="B191" s="36"/>
      <c r="C191" s="34"/>
      <c r="D191" s="35"/>
      <c r="E191" s="35"/>
      <c r="F191" s="35"/>
      <c r="G191" s="36"/>
      <c r="H191" s="36"/>
      <c r="I191" s="36"/>
      <c r="J191" s="36"/>
      <c r="K191" s="36"/>
      <c r="L191" s="36"/>
      <c r="M191" s="36"/>
      <c r="N191" s="36"/>
      <c r="O191" s="36"/>
      <c r="P191" s="36"/>
      <c r="Q191" s="36"/>
      <c r="R191" s="36"/>
      <c r="S191" s="36"/>
      <c r="T191" s="36"/>
      <c r="U191" s="36"/>
      <c r="V191" s="36"/>
      <c r="W191" s="36"/>
      <c r="X191" s="36"/>
      <c r="Y191" s="34"/>
      <c r="Z191" s="38"/>
      <c r="AA191" s="36"/>
      <c r="AB191" s="34"/>
      <c r="AC191" s="36"/>
      <c r="AD191" s="36"/>
      <c r="AE191" s="36"/>
      <c r="AF191" s="36"/>
      <c r="AG191" s="37"/>
      <c r="AH191" s="36"/>
    </row>
    <row r="192" spans="1:34" x14ac:dyDescent="0.2">
      <c r="A192" s="79"/>
      <c r="B192" s="36"/>
      <c r="C192" s="34"/>
      <c r="D192" s="35"/>
      <c r="E192" s="35"/>
      <c r="F192" s="35"/>
      <c r="G192" s="36"/>
      <c r="H192" s="36"/>
      <c r="I192" s="36"/>
      <c r="J192" s="36"/>
      <c r="K192" s="36"/>
      <c r="L192" s="36"/>
      <c r="M192" s="36"/>
      <c r="N192" s="36"/>
      <c r="O192" s="36"/>
      <c r="P192" s="36"/>
      <c r="Q192" s="36"/>
      <c r="R192" s="36"/>
      <c r="S192" s="36"/>
      <c r="T192" s="36"/>
      <c r="U192" s="36"/>
      <c r="V192" s="36"/>
      <c r="W192" s="36"/>
      <c r="X192" s="36"/>
      <c r="Y192" s="34"/>
      <c r="Z192" s="38"/>
      <c r="AA192" s="36"/>
      <c r="AB192" s="34"/>
      <c r="AC192" s="36"/>
      <c r="AD192" s="36"/>
      <c r="AE192" s="36"/>
      <c r="AF192" s="36"/>
      <c r="AG192" s="37"/>
      <c r="AH192" s="36"/>
    </row>
    <row r="193" spans="1:34" x14ac:dyDescent="0.2">
      <c r="A193" s="79"/>
      <c r="B193" s="36"/>
      <c r="C193" s="34"/>
      <c r="D193" s="35"/>
      <c r="E193" s="35"/>
      <c r="F193" s="35"/>
      <c r="G193" s="36"/>
      <c r="H193" s="36"/>
      <c r="I193" s="36"/>
      <c r="J193" s="36"/>
      <c r="K193" s="36"/>
      <c r="L193" s="36"/>
      <c r="M193" s="36"/>
      <c r="N193" s="36"/>
      <c r="O193" s="36"/>
      <c r="P193" s="36"/>
      <c r="Q193" s="36"/>
      <c r="R193" s="36"/>
      <c r="S193" s="36"/>
      <c r="T193" s="36"/>
      <c r="U193" s="36"/>
      <c r="V193" s="36"/>
      <c r="W193" s="36"/>
      <c r="X193" s="36"/>
      <c r="Y193" s="34"/>
      <c r="Z193" s="38"/>
      <c r="AA193" s="36"/>
      <c r="AB193" s="34"/>
      <c r="AC193" s="36"/>
      <c r="AD193" s="36"/>
      <c r="AE193" s="36"/>
      <c r="AF193" s="36"/>
      <c r="AG193" s="37"/>
      <c r="AH193" s="36"/>
    </row>
    <row r="194" spans="1:34" x14ac:dyDescent="0.2">
      <c r="A194" s="79"/>
      <c r="B194" s="36"/>
      <c r="C194" s="34"/>
      <c r="D194" s="35"/>
      <c r="E194" s="35"/>
      <c r="F194" s="35"/>
      <c r="G194" s="36"/>
      <c r="H194" s="36"/>
      <c r="I194" s="36"/>
      <c r="J194" s="36"/>
      <c r="K194" s="36"/>
      <c r="L194" s="36"/>
      <c r="M194" s="36"/>
      <c r="N194" s="36"/>
      <c r="O194" s="36"/>
      <c r="P194" s="36"/>
      <c r="Q194" s="36"/>
      <c r="R194" s="36"/>
      <c r="S194" s="36"/>
      <c r="T194" s="36"/>
      <c r="U194" s="36"/>
      <c r="V194" s="36"/>
      <c r="W194" s="36"/>
      <c r="X194" s="36"/>
      <c r="Y194" s="34"/>
      <c r="Z194" s="38"/>
      <c r="AA194" s="36"/>
      <c r="AB194" s="34"/>
      <c r="AC194" s="36"/>
      <c r="AD194" s="36"/>
      <c r="AE194" s="36"/>
      <c r="AF194" s="36"/>
      <c r="AG194" s="37"/>
      <c r="AH194" s="36"/>
    </row>
    <row r="195" spans="1:34" x14ac:dyDescent="0.2">
      <c r="A195" s="79"/>
      <c r="B195" s="36"/>
      <c r="C195" s="34"/>
      <c r="D195" s="35"/>
      <c r="E195" s="35"/>
      <c r="F195" s="35"/>
      <c r="G195" s="36"/>
      <c r="H195" s="36"/>
      <c r="I195" s="36"/>
      <c r="J195" s="36"/>
      <c r="K195" s="36"/>
      <c r="L195" s="36"/>
      <c r="M195" s="36"/>
      <c r="N195" s="36"/>
      <c r="O195" s="36"/>
      <c r="P195" s="36"/>
      <c r="Q195" s="36"/>
      <c r="R195" s="36"/>
      <c r="S195" s="36"/>
      <c r="T195" s="36"/>
      <c r="U195" s="36"/>
      <c r="V195" s="36"/>
      <c r="W195" s="36"/>
      <c r="X195" s="36"/>
      <c r="Y195" s="34"/>
      <c r="Z195" s="38"/>
      <c r="AA195" s="36"/>
      <c r="AB195" s="34"/>
      <c r="AC195" s="36"/>
      <c r="AD195" s="36"/>
      <c r="AE195" s="36"/>
      <c r="AF195" s="36"/>
      <c r="AG195" s="37"/>
      <c r="AH195" s="36"/>
    </row>
    <row r="196" spans="1:34" x14ac:dyDescent="0.2">
      <c r="A196" s="79"/>
      <c r="B196" s="36"/>
      <c r="C196" s="34"/>
      <c r="D196" s="35"/>
      <c r="E196" s="35"/>
      <c r="F196" s="35"/>
      <c r="G196" s="36"/>
      <c r="H196" s="36"/>
      <c r="I196" s="36"/>
      <c r="J196" s="36"/>
      <c r="K196" s="36"/>
      <c r="L196" s="36"/>
      <c r="M196" s="36"/>
      <c r="N196" s="36"/>
      <c r="O196" s="36"/>
      <c r="P196" s="36"/>
      <c r="Q196" s="36"/>
      <c r="R196" s="36"/>
      <c r="S196" s="36"/>
      <c r="T196" s="36"/>
      <c r="U196" s="36"/>
      <c r="V196" s="36"/>
      <c r="W196" s="36"/>
      <c r="X196" s="36"/>
      <c r="Y196" s="34"/>
      <c r="Z196" s="38"/>
      <c r="AA196" s="36"/>
      <c r="AB196" s="34"/>
      <c r="AC196" s="36"/>
      <c r="AD196" s="36"/>
      <c r="AE196" s="36"/>
      <c r="AF196" s="36"/>
      <c r="AG196" s="37"/>
      <c r="AH196" s="36"/>
    </row>
    <row r="197" spans="1:34" x14ac:dyDescent="0.2">
      <c r="A197" s="39"/>
      <c r="C197" s="86"/>
      <c r="L197" s="49"/>
      <c r="M197" s="49"/>
      <c r="N197" s="49"/>
      <c r="Y197" s="86"/>
      <c r="Z197" s="33"/>
      <c r="AB197" s="86"/>
      <c r="AG197" s="87"/>
    </row>
    <row r="198" spans="1:34" x14ac:dyDescent="0.2">
      <c r="A198" s="39"/>
      <c r="C198" s="86"/>
      <c r="L198" s="49"/>
      <c r="M198" s="49"/>
      <c r="N198" s="49"/>
      <c r="Y198" s="86"/>
      <c r="Z198" s="33"/>
      <c r="AB198" s="86"/>
      <c r="AG198" s="87"/>
    </row>
    <row r="199" spans="1:34" x14ac:dyDescent="0.2">
      <c r="A199" s="39"/>
      <c r="C199" s="86"/>
      <c r="L199" s="49"/>
      <c r="M199" s="49"/>
      <c r="N199" s="49"/>
      <c r="Y199" s="86"/>
      <c r="Z199" s="33"/>
      <c r="AB199" s="86"/>
      <c r="AG199" s="87"/>
    </row>
    <row r="200" spans="1:34" x14ac:dyDescent="0.2">
      <c r="A200" s="39"/>
      <c r="C200" s="86"/>
      <c r="L200" s="49"/>
      <c r="M200" s="49"/>
      <c r="N200" s="49"/>
      <c r="Y200" s="86"/>
      <c r="Z200" s="33"/>
      <c r="AB200" s="86"/>
      <c r="AG200" s="87"/>
    </row>
    <row r="201" spans="1:34" x14ac:dyDescent="0.2">
      <c r="A201" s="39"/>
      <c r="C201" s="86"/>
      <c r="L201" s="49"/>
      <c r="M201" s="49"/>
      <c r="N201" s="49"/>
      <c r="Y201" s="86"/>
      <c r="Z201" s="33"/>
      <c r="AB201" s="86"/>
      <c r="AG201" s="87"/>
    </row>
    <row r="202" spans="1:34" x14ac:dyDescent="0.2">
      <c r="A202" s="39"/>
      <c r="C202" s="86"/>
      <c r="L202" s="49"/>
      <c r="M202" s="49"/>
      <c r="N202" s="49"/>
      <c r="Y202" s="86"/>
      <c r="Z202" s="33"/>
      <c r="AB202" s="86"/>
      <c r="AG202" s="87"/>
    </row>
    <row r="203" spans="1:34" x14ac:dyDescent="0.2">
      <c r="A203" s="39"/>
      <c r="C203" s="86"/>
      <c r="L203" s="49"/>
      <c r="M203" s="49"/>
      <c r="N203" s="49"/>
      <c r="Y203" s="86"/>
      <c r="Z203" s="33"/>
      <c r="AB203" s="86"/>
      <c r="AG203" s="87"/>
    </row>
    <row r="204" spans="1:34" x14ac:dyDescent="0.2">
      <c r="C204" s="39"/>
      <c r="D204" s="40"/>
      <c r="E204" s="40"/>
      <c r="F204" s="40"/>
      <c r="G204" s="39"/>
      <c r="H204" s="33"/>
      <c r="K204" s="39"/>
      <c r="O204" s="39"/>
      <c r="P204" s="39"/>
      <c r="Q204" s="39"/>
      <c r="R204" s="33"/>
      <c r="S204" s="33"/>
      <c r="X204" s="39"/>
      <c r="Y204" s="39"/>
      <c r="AB204" s="39"/>
      <c r="AG204" s="41"/>
    </row>
    <row r="205" spans="1:34" x14ac:dyDescent="0.2">
      <c r="C205" s="39"/>
      <c r="D205" s="40"/>
      <c r="E205" s="40"/>
      <c r="F205" s="40"/>
      <c r="G205" s="39"/>
      <c r="K205" s="39"/>
      <c r="O205" s="39"/>
      <c r="P205" s="39"/>
      <c r="Q205" s="39"/>
      <c r="X205" s="39"/>
      <c r="Y205" s="39"/>
      <c r="AB205" s="39"/>
      <c r="AG205" s="41"/>
    </row>
  </sheetData>
  <dataConsolidate/>
  <mergeCells count="54">
    <mergeCell ref="A13:AH13"/>
    <mergeCell ref="A16:AH16"/>
    <mergeCell ref="A19:AH19"/>
    <mergeCell ref="A22:AH22"/>
    <mergeCell ref="A27:AH27"/>
    <mergeCell ref="A2:B2"/>
    <mergeCell ref="C2:F2"/>
    <mergeCell ref="A4:B4"/>
    <mergeCell ref="C4:F4"/>
    <mergeCell ref="A6:B6"/>
    <mergeCell ref="C6:F6"/>
    <mergeCell ref="A8:B8"/>
    <mergeCell ref="C8:AH8"/>
    <mergeCell ref="L4:P4"/>
    <mergeCell ref="A5:B5"/>
    <mergeCell ref="C5:F5"/>
    <mergeCell ref="I5:K5"/>
    <mergeCell ref="L5:P5"/>
    <mergeCell ref="A10:A12"/>
    <mergeCell ref="B10:B12"/>
    <mergeCell ref="I10:N10"/>
    <mergeCell ref="O10:X10"/>
    <mergeCell ref="E11:E12"/>
    <mergeCell ref="C11:C12"/>
    <mergeCell ref="D11:D12"/>
    <mergeCell ref="F11:F12"/>
    <mergeCell ref="G11:G12"/>
    <mergeCell ref="H11:H12"/>
    <mergeCell ref="AA11:AA12"/>
    <mergeCell ref="I11:I12"/>
    <mergeCell ref="J11:J12"/>
    <mergeCell ref="K11:K12"/>
    <mergeCell ref="L11:L12"/>
    <mergeCell ref="AH11:AH12"/>
    <mergeCell ref="M11:N11"/>
    <mergeCell ref="AG11:AG12"/>
    <mergeCell ref="AC11:AC12"/>
    <mergeCell ref="AD11:AD12"/>
    <mergeCell ref="AE11:AE12"/>
    <mergeCell ref="AF11:AF12"/>
    <mergeCell ref="AB11:AB12"/>
    <mergeCell ref="P11:P12"/>
    <mergeCell ref="Q11:S11"/>
    <mergeCell ref="T11:V11"/>
    <mergeCell ref="Y10:Y12"/>
    <mergeCell ref="Z10:Z12"/>
    <mergeCell ref="O11:O12"/>
    <mergeCell ref="W11:W12"/>
    <mergeCell ref="X11:X12"/>
    <mergeCell ref="AA10:AH10"/>
    <mergeCell ref="C10:H10"/>
    <mergeCell ref="I4:K4"/>
    <mergeCell ref="I6:K6"/>
    <mergeCell ref="L6:P6"/>
  </mergeCells>
  <conditionalFormatting sqref="A34:A2006 A14:A26">
    <cfRule type="expression" dxfId="36" priority="37">
      <formula>$A14="Changes - Highlight changes in Green"</formula>
    </cfRule>
    <cfRule type="expression" dxfId="35" priority="38">
      <formula>$A14="Delete"</formula>
    </cfRule>
    <cfRule type="expression" dxfId="34" priority="39">
      <formula>$A14="New"</formula>
    </cfRule>
  </conditionalFormatting>
  <conditionalFormatting sqref="B14:AH15 B17:AH18 B20:AH21 B23:AH26 B28:AH196">
    <cfRule type="expression" dxfId="33" priority="16">
      <formula>$A14="New"</formula>
    </cfRule>
  </conditionalFormatting>
  <conditionalFormatting sqref="A14:AH15 A17:AH18 A16 A20:AH21 A19 A23:AH26 A22 A28:AH2006 A27">
    <cfRule type="expression" dxfId="32" priority="36">
      <formula>$A14="Existing"</formula>
    </cfRule>
  </conditionalFormatting>
  <conditionalFormatting sqref="A28:A33">
    <cfRule type="expression" dxfId="31" priority="3">
      <formula>$A28="Changes - Highlight changes in Green"</formula>
    </cfRule>
    <cfRule type="expression" dxfId="30" priority="4">
      <formula>$A28="Delete"</formula>
    </cfRule>
    <cfRule type="expression" dxfId="29" priority="5">
      <formula>$A28="New"</formula>
    </cfRule>
  </conditionalFormatting>
  <conditionalFormatting sqref="A27">
    <cfRule type="expression" dxfId="28" priority="8">
      <formula>$A27="Changes - Highlight changes in Green"</formula>
    </cfRule>
    <cfRule type="expression" dxfId="27" priority="9">
      <formula>$A27="Delete"</formula>
    </cfRule>
    <cfRule type="expression" dxfId="26" priority="10">
      <formula>$A27="New"</formula>
    </cfRule>
  </conditionalFormatting>
  <dataValidations count="101">
    <dataValidation type="textLength" errorStyle="warning" operator="lessThanOrEqual" allowBlank="1" showInputMessage="1" showErrorMessage="1" errorTitle="Warning" error="Capacity / Pressure / Temperature is limited to 20 characters." sqref="AB14:AB15 AB17:AB18 AB20:AB21 AB26 AB34:AB196 AB28:AB29">
      <formula1>20</formula1>
    </dataValidation>
    <dataValidation type="textLength" errorStyle="warning" operator="lessThanOrEqual" allowBlank="1" showInputMessage="1" showErrorMessage="1" errorTitle="Warning" error="Vendor is limited to 20 characters." sqref="AF17:AF18 AF20:AF21 AF26 AF34:AF196 AF28:AF29 AF14:AF15">
      <formula1>20</formula1>
    </dataValidation>
    <dataValidation type="textLength" errorStyle="warning" operator="lessThanOrEqual" allowBlank="1" showInputMessage="1" showErrorMessage="1" errorTitle="Warning" error="Part#/S/N is limited to 20 characters." sqref="AE14:AE15 AE17:AE18 AE20:AE21 AE26 AE34:AE196 AE28:AE29">
      <formula1>20</formula1>
    </dataValidation>
    <dataValidation type="textLength" errorStyle="warning" operator="lessThanOrEqual" allowBlank="1" showInputMessage="1" showErrorMessage="1" errorTitle="Warning" error="Model is limited to 20 characters." sqref="AD14:AD15 AD17:AD18 AD20:AD21 AD26 AD34:AD196 AD28:AD29">
      <formula1>20</formula1>
    </dataValidation>
    <dataValidation type="textLength" errorStyle="warning" operator="lessThanOrEqual" allowBlank="1" showInputMessage="1" showErrorMessage="1" errorTitle="Warning" error="MFG is limited to 20 characters." sqref="AC14:AC15 AC17:AC18 AC20:AC21 AC26 AC34:AC196 AC28:AC29">
      <formula1>20</formula1>
    </dataValidation>
    <dataValidation type="textLength" errorStyle="warning" operator="lessThanOrEqual" allowBlank="1" showInputMessage="1" showErrorMessage="1" errorTitle="Warning" error="Install Date is limited to 20 characters" sqref="AG17:AG18 AG20:AG21 AG26 AG34:AG196 AG28:AG29 AG14:AG15">
      <formula1>20</formula1>
    </dataValidation>
    <dataValidation type="textLength" errorStyle="warning" operator="lessThanOrEqual" allowBlank="1" showInputMessage="1" showErrorMessage="1" errorTitle="Warning" error="Reference Doc. is limited to 19 Characters" sqref="AH14:AH15 AH17:AH18 AH20:AH21 AH26 AH34:AH196 AH28:AH29">
      <formula1>19</formula1>
    </dataValidation>
    <dataValidation type="list" errorStyle="warning" allowBlank="1" showInputMessage="1" showErrorMessage="1" errorTitle="Warning" error="Invalid Entry. Please select from drop down menu. " sqref="Z17:Z18 Z20:Z21 Z28:Z196 Z23:Z26 Z14:Z15">
      <formula1>"B,C,E,G,H,I,L,R,V"</formula1>
    </dataValidation>
    <dataValidation type="list" errorStyle="warning" operator="lessThanOrEqual" allowBlank="1" showInputMessage="1" showErrorMessage="1" errorTitle="Warning" error="Select from drop down menu" sqref="Y14:Y15 Y17:Y18 Y20:Y21 Y28:Y196 Y23:Y26">
      <formula1>"Y,N"</formula1>
    </dataValidation>
    <dataValidation type="textLength" errorStyle="warning" operator="lessThanOrEqual" allowBlank="1" showInputMessage="1" showErrorMessage="1" errorTitle="Warning" error="Equip./Comp. Name is limted to 64 characters. " sqref="X14:X15 X17:X18 X20:X21 X28:X196 X23:X26">
      <formula1>64</formula1>
    </dataValidation>
    <dataValidation type="textLength" errorStyle="warning" operator="lessThanOrEqual" allowBlank="1" showInputMessage="1" showErrorMessage="1" errorTitle="Warning" error="Equip./ Comp. Tag is limited to 30 characters. " sqref="W14:W15 W17:W18 W20:W21 W28:W196 W23:W26">
      <formula1>30</formula1>
    </dataValidation>
    <dataValidation errorStyle="warning" allowBlank="1" showInputMessage="1" showErrorMessage="1" errorTitle="Warning" error="Component ID is limited to 15 characters." sqref="V14:V15 V17:V18 V20:V21 V28:V196 V23:V26"/>
    <dataValidation errorStyle="warning" allowBlank="1" showInputMessage="1" showErrorMessage="1" errorTitle="Warning" error="Equipment ID is limited to 15 characters." sqref="S14:S15 S17:S18 S20:S21 S28:S196 S23:S26"/>
    <dataValidation type="textLength" errorStyle="warning" operator="lessThanOrEqual" allowBlank="1" showInputMessage="1" showErrorMessage="1" errorTitle="Warning" error="PEG Identififer is limited to 20 characters. " sqref="N14:N15 N17:N18 N20:N21 N28:N196 N23:N26">
      <formula1>20</formula1>
    </dataValidation>
    <dataValidation type="list" errorStyle="warning" allowBlank="1" showInputMessage="1" showErrorMessage="1" errorTitle="Warning" error="Invalid Entry. Please select from drop down menu. " sqref="M14:M15 M17:M18 M20:M21 M28:M196 M23:M26">
      <formula1>"ENG, PSS, VSS"</formula1>
    </dataValidation>
    <dataValidation type="list" errorStyle="warning" allowBlank="1" showInputMessage="1" showErrorMessage="1" errorTitle="Warning" error="Invalid Entry. Please select from drop down menu. " sqref="L14:L15 L17:L18 L20:L21 L28:L196 L23:L26">
      <formula1>"Y,N"</formula1>
    </dataValidation>
    <dataValidation type="list" errorStyle="warning" allowBlank="1" showInputMessage="1" showErrorMessage="1" errorTitle="Warning" error="Invalid Entry. Please select from drop down menu. " sqref="I14:I15 I17:I18 I20:I21 I28:I196 I23:I26">
      <formula1>"RC1,RC2,RC3,RC4,N1A,N1B,N1C,N1D,N2A,N2B,N2C,N2D,N3A,N3B,N3C,N3D"</formula1>
    </dataValidation>
    <dataValidation type="textLength" errorStyle="warning" operator="lessThanOrEqual" allowBlank="1" showInputMessage="1" showErrorMessage="1" errorTitle="Warning" error="Owner is limited to 20 characters" sqref="AA17:AA18 AA20:AA21 AA28:AA196 AA23:AA26 AA14:AA15">
      <formula1>20</formula1>
    </dataValidation>
    <dataValidation type="list" errorStyle="warning" allowBlank="1" showInputMessage="1" showErrorMessage="1" errorTitle="Warning" error="Invalid Entry. Please select from drop down menu. " sqref="H14:H15 H17:H18 H20:H21 H28:H196 H23:H26">
      <formula1>"P, R, U"</formula1>
    </dataValidation>
    <dataValidation type="textLength" errorStyle="warning" operator="lessThanOrEqual" allowBlank="1" showInputMessage="1" showErrorMessage="1" errorTitle="Warning" error="Location Description is limited to 65 characters. " sqref="G14:G15 G17:G18 G20:G21 G28:G196 G23:G26">
      <formula1>65</formula1>
    </dataValidation>
    <dataValidation type="textLength" errorStyle="warning" operator="lessThanOrEqual" allowBlank="1" showInputMessage="1" showErrorMessage="1" errorTitle="Warning" error="Room number is limited to 10 characters" sqref="F14:F15 F17:F18 F20:F21 F28:F196 F23:F26">
      <formula1>10</formula1>
    </dataValidation>
    <dataValidation type="list" errorStyle="warning" allowBlank="1" showInputMessage="1" showErrorMessage="1" errorTitle="Warning" error="Invald Facility Number. Please use FOD numbers F01 through F10 as defined by MSS. " sqref="C14:C15 C17:C18 C20:C21 C28:C196 C23:C26">
      <formula1>"F01,F02,F03,F04,F05,F06,F07,F08,F09,F10"</formula1>
    </dataValidation>
    <dataValidation type="textLength" errorStyle="warning" operator="equal" allowBlank="1" showInputMessage="1" showErrorMessage="1" errorTitle="Warning" error="Unit is limited to 6 characters. _x000a__x000a_Enter the Technical Area and Building Number in the format TABLDG (no dash inbetween TA and Building)." sqref="D14:E15 D17:E18 D20:E21 D28:E196 D23:E26">
      <formula1>6</formula1>
    </dataValidation>
    <dataValidation allowBlank="1" showInputMessage="1" showErrorMessage="1" promptTitle="Entry Type" prompt="Select Entry Type. Text color automatically formats based upon selection of New or Remove. If a change is being made, please show existing information in black text and show changes in green text._x000a__x000a_Note: Delete is only used for entries created by mistake." sqref="A10:A12"/>
    <dataValidation type="list" allowBlank="1" showInputMessage="1" showErrorMessage="1" sqref="C5:F5">
      <formula1>"Yes,No"</formula1>
    </dataValidation>
    <dataValidation allowBlank="1" showInputMessage="1" showErrorMessage="1" promptTitle="Preventative Maintenance" prompt="Indicate whethere preventative maintenacne is required for each item (Y=Yes, N=No)" sqref="Y10:Y12"/>
    <dataValidation allowBlank="1" showInputMessage="1" showErrorMessage="1" promptTitle="Owner" prompt="Enter the group or organization who owns the equipment. _x000a__x000a_This field is required for pressure safety components_x000a__x000a_Limited to 20 characters." sqref="AA11:AA12"/>
    <dataValidation allowBlank="1" showInputMessage="1" showErrorMessage="1" promptTitle="Equipment / Component Name" prompt="Enter descriptive data for identifying the equipment/component. This can also be used to designate assocation between equipment (for example which RUA is assocated with which HVA units, etc.)._x000a__x000a_Limited to 64 characters._x000a_" sqref="X11:X12"/>
    <dataValidation allowBlank="1" showInputMessage="1" showErrorMessage="1" promptTitle="Equipment/Component ID Info" prompt="Information under this heading pretains to the identification of the equipment/component. These fields are typically considered to be required fields when applicable (i.e. componet may not be applicable for each item and should may be left blank)" sqref="O10:X10"/>
    <dataValidation allowBlank="1" showInputMessage="1" showErrorMessage="1" promptTitle="Safety Information" prompt="Information under this heading pretains to the safety of the equipment, component, or building it resides within. These fields are typically considered to be required fields, however not all fields may be applicable. Leave not applicable fields blank. " sqref="I10:N10"/>
    <dataValidation allowBlank="1" showInputMessage="1" showErrorMessage="1" promptTitle="Component" prompt="Items under this heading pretain to defining a component of a piece of equipment. See LANL STD-342-100 (ESM) Ch 1, Section 230 for defined component types and subtypes. (See tab &quot;Section 230&quot;) " sqref="T11:V11"/>
    <dataValidation allowBlank="1" showInputMessage="1" showErrorMessage="1" promptTitle="System ID" prompt="Enter System ID Acronym defined in LANL STD-342-100 (ESM) Ch 1, Section 210 for assocated Operating System. (See tab &quot;Section 210&quot;) _x000a__x000a_Systems are defined as elements with physical or notional interconnection and collective purpose. " sqref="P11:P12"/>
    <dataValidation allowBlank="1" showInputMessage="1" showErrorMessage="1" promptTitle="Operating System ID" prompt="Choose acronym from LANL STD-342-100 (ESM) Ch 1 Section 210. (See tab &quot;Section 210&quot;).  _x000a__x000a_Operating Systems are groupings of related systems. " sqref="O11:O12"/>
    <dataValidation allowBlank="1" showInputMessage="1" showErrorMessage="1" promptTitle="Equipment" prompt="Items under this heading pretain to defining Equipment. See LANL STD-342-100 (ESM) Ch 1, Section 230 for defined equipment types and subtypes. (See tab &quot;Section 230&quot;) _x000a__x000a_" sqref="Q11:S11"/>
    <dataValidation operator="lessThanOrEqual" allowBlank="1" showInputMessage="1" showErrorMessage="1" promptTitle="PEG ID" prompt="The PEG Group ID Field is a free text field that allows designation of the VSS group or the PSID number as applicable. " sqref="N12"/>
    <dataValidation allowBlank="1" showInputMessage="1" showErrorMessage="1" promptTitle="Property Equipment Group" prompt="PEG allows association of multiple equipement items. This field is often used to store safety related information such as a Pressure System Idenfication Number when applicable. This field might not be applicable in all cases (leave blank)." sqref="M11:N11"/>
    <dataValidation errorStyle="warning" allowBlank="1" showInputMessage="1" errorTitle="Error" promptTitle="PEG Type" prompt="Select Property Equipment Group Type_x000a__x000a_ENG - Engineering Equipment_x000a_PSS - Pressure Safety System_x000a_VSS - Vital Safety System" sqref="M12"/>
    <dataValidation allowBlank="1" showInputMessage="1" showErrorMessage="1" promptTitle="Criticality Safety" prompt="If applicable, select Y (Yes) when the Criticality Safety Evaluation designates as controlled, otherwise select N (No). " sqref="L11"/>
    <dataValidation allowBlank="1" showInputMessage="1" showErrorMessage="1" promptTitle="Facility" prompt="Enter where the work is taking place" sqref="A4:A6"/>
    <dataValidation allowBlank="1" showInputMessage="1" showErrorMessage="1" promptTitle="Verifier Name/Z#" prompt="Enter the name and Z-number of the person verifying (checking) the MEL update prior to submission to CMMS" sqref="I6"/>
    <dataValidation allowBlank="1" showInputMessage="1" showErrorMessage="1" promptTitle="Preparer Name/Z#" prompt="Enter the name and Z-number of the person preparing the MEL Worksheet." sqref="Q6:R6 I5"/>
    <dataValidation allowBlank="1" showInputMessage="1" showErrorMessage="1" promptTitle="Requester Name/Z#" prompt="Enter the name and Z-number of the person requesting the MEL update. " sqref="I4 R5"/>
    <dataValidation allowBlank="1" showInputMessage="1" showErrorMessage="1" promptTitle="Request Date" prompt="Enter the date when the Request for MEL update was sent to the submitter. " sqref="A2"/>
    <dataValidation type="list" allowBlank="1" showInputMessage="1" sqref="A15:A16 A18:A22 A13 A26:A27 A34:A196">
      <formula1>"Existing, Changes - Highlight changes in Green, New Item, Delete"</formula1>
    </dataValidation>
    <dataValidation type="list" allowBlank="1" showInputMessage="1" showErrorMessage="1" sqref="J204:K1048576 H204:H1048576 B204:B1048576 Z204:Z1048576">
      <formula1>#REF!</formula1>
    </dataValidation>
    <dataValidation allowBlank="1" showInputMessage="1" showErrorMessage="1" promptTitle="Facility" prompt="Input FOD number as defined by MSS _x000a_F01 - TA-55_x000a_F02 - CMR_x000a_F03 - WFO_x000a_F04 - LFO (LANSCE)_x000a_F05 - TA-54_x000a_F06 - STO_x000a_F07 - IF_x000a_F08 - UI_x000a_F09 - TA-21_x000a_F10 - Chemistry &amp; Waste (RLUOB, ROWTF, TWF, TLW, etc)" sqref="C11"/>
    <dataValidation allowBlank="1" showInputMessage="1" showErrorMessage="1" promptTitle="Unit" prompt="Enter the Technical Area and Building Number in the format of TABLDG (no dash inbetween TA and Building). _x000a__x000a_NOTE: _x000a_If a single TA does not apply, use 99_x000a_If a single BLDG does not apply, use 0000" sqref="D11"/>
    <dataValidation allowBlank="1" showInputMessage="1" showErrorMessage="1" promptTitle="Room Number" prompt="Usually the room number is where the item is located (e.g. 101A), but could be corridor, wing, outside (OUT), etc. For mobile equipment use &quot;ALL&quot;_x000a__x000a_Limited to 10 characters." sqref="F11"/>
    <dataValidation allowBlank="1" showInputMessage="1" showErrorMessage="1" promptTitle="Location Description" prompt="Enter a description of where the item is located. This field may indicate an area in the room or where a component is located on a piece of equipment/system. _x000a__x000a_Limited to 65 characters. " sqref="G11"/>
    <dataValidation allowBlank="1" showInputMessage="1" showErrorMessage="1" promptTitle="Equipment Type" prompt="Enter Equipment Type Acronym defined in LANL STD-342-100 (ESM) Ch 1, Section 230. (See tab &quot;Section 230&quot;) _x000a__x000a_Equipment Type is the higher level category (more general) of the 2-level approach (subtype being the lower level). " sqref="Q12"/>
    <dataValidation allowBlank="1" showInputMessage="1" showErrorMessage="1" promptTitle="Equipment Sub-Type" prompt="Enter Equipment Sub-Type Acronym defined in LANL STD-342-100 (ESM) Ch 1, Section 230 for assocated Equipment Type._x000a__x000a_Equipment Sub-Type is the lower level categroy (more specific) of the 2-level approach. _x000a__x000a_Equip. Sub-Type is left blank when defining comp_x000a_" sqref="R12"/>
    <dataValidation allowBlank="1" showInputMessage="1" showErrorMessage="1" promptTitle="Component Sub-Type" prompt="Components of equipment should be added to the associated equipment when information on them warrants capture. _x000a__x000a_Components use the same acronymns as Equipment. See Equipment Sub-Type for more information. _x000a_" sqref="U12"/>
    <dataValidation allowBlank="1" showInputMessage="1" showErrorMessage="1" promptTitle="Component Type" prompt="Components of equipment should be added to the associated equipment when information on them warrants capture. _x000a__x000a_Components use the same acronymns as Equipment. See Equipment Type for more information. _x000a__x000a_" sqref="T12"/>
    <dataValidation allowBlank="1" showInputMessage="1" showErrorMessage="1" promptTitle="Equipment ID Number" prompt="Enter an alphanumeric code that ensures unique identification of the equipment. This is typically a combination of the Equipement Sub-Type and a unique number separated by a dash (e.g. HVA-003)." sqref="S12"/>
    <dataValidation allowBlank="1" showInputMessage="1" showErrorMessage="1" prompt="Enter an alphanumeric code that ensures unique identification of the component. This is typically a combination of the Component Sub-Type and a unique number separated by a dash (e.g. FAR-003)." sqref="V12"/>
    <dataValidation allowBlank="1" showInputMessage="1" showErrorMessage="1" promptTitle="Equipment / Component Tag" prompt="Enter exactly what is shown on the equipment/componets field label. For new equipment, field labeling criteria is defined in LANL STD-341-100 Ch 1, Section 200._x000a__x000a_Limited to 30 characters." sqref="W11"/>
    <dataValidation allowBlank="1" showInputMessage="1" showErrorMessage="1" promptTitle="Reference Documents" prompt="Reference to applicable documents. This is typically used to reference an engineering documenation._x000a__x000a_Limited to 19 characters." sqref="AH11"/>
    <dataValidation allowBlank="1" showInputMessage="1" showErrorMessage="1" promptTitle="Installation Date" prompt="Input date when equipment / componet was installed._x000a__x000a_Limited to 20 characters. " sqref="AG11"/>
    <dataValidation allowBlank="1" showInputMessage="1" showErrorMessage="1" promptTitle="Manufacturer" prompt="Input equipment / component manufacturer._x000a__x000a_Limited to 20 characters." sqref="AC11"/>
    <dataValidation allowBlank="1" showInputMessage="1" showErrorMessage="1" promptTitle="Model" prompt="Input equipment / component model number._x000a__x000a_Limited to 20 characters." sqref="AD11"/>
    <dataValidation allowBlank="1" showInputMessage="1" showErrorMessage="1" promptTitle="Part Number / Serial Number" prompt="Input equipment / component Part Number / Serial Number._x000a__x000a_Limited to 20 characters." sqref="AE11"/>
    <dataValidation allowBlank="1" showInputMessage="1" showErrorMessage="1" promptTitle="Vendor" prompt="Input equipment / component vendor. _x000a__x000a_Limited to 20 characters." sqref="AF11"/>
    <dataValidation allowBlank="1" showInputMessage="1" showErrorMessage="1" promptTitle="Capacity / Pressure / Temperatur" prompt="Input Equipment or Componet Capacity / Pressure / Temperature. This field is typically used to document pressure safety information, however it can also be used to for other types of equipment as well. _x000a__x000a_Limited to 20 characters." sqref="AB11"/>
    <dataValidation allowBlank="1" showInputMessage="1" showErrorMessage="1" promptTitle="Management Level" prompt="Management Level must be based upon a management level determination performed per AP-341-502. " sqref="J11"/>
    <dataValidation allowBlank="1" showInputMessage="1" showErrorMessage="1" promptTitle="Safety Classification" prompt="Safety Classification relates the ML. Select _x000a_-SC (Safety Class) when ML1_x000a_-SS (Safety Significant) when ML2_x000a_-SAF (Safety) when ML3 for nuc/rad safety_x000a_-MS (Mission Support) when ML3 for mission support_x000a_-GS (General Service) when ML4_x000a_" sqref="K11"/>
    <dataValidation allowBlank="1" showInputMessage="1" showErrorMessage="1" promptTitle="Seismic Category" prompt="Select Seismic Category RC as defined by IBC1604.5 (RC1, RC2, etc). For HC 1-3 nuclear facilites, enter the NPH NDC category 1-3  with limit state A-D (N1A, N2C, etc.)._x000a__x000a_If seismic categroy is unknown, consult a structural engineer. " sqref="I11"/>
    <dataValidation allowBlank="1" showInputMessage="1" showErrorMessage="1" promptTitle="Maintenance Program Code" prompt="Select if applies - _x000a__x000a_B=Builder Managed Equip._x000a_C=Crane Inspect._x000a_E=Elevator Inspect._x000a_G=Above Ground Storage Tank_x000a_H=Heat Generating Device_x000a_I=Lightning Protection Inspect._x000a_L=Life Safety Inspect._x000a_R=Relief Devices Inspect._x000a_V=Pressure Vessel Inspect." sqref="Z10:Z12"/>
    <dataValidation allowBlank="1" showInputMessage="1" showErrorMessage="1" promptTitle="Property Group" prompt="Select from the following - _x000a_P=Programmatic, supports programmiatic/scientific mission_x000a_R=Real Property, structures and equipment that supports facilites_x000a_U=Utilities, equipment and infrastructure maintainted by utilites. " sqref="H11"/>
    <dataValidation allowBlank="1" showInputMessage="1" showErrorMessage="1" promptTitle="Equipment Status" prompt="Select from the following -_x000a_Design - New equip. not fully operational_x000a_Active - Equip. is available for service_x000a_Inactive - Equip. waiting to be removed (not in use)_x000a_Retired - Inoperable equip. waiting to be removed_x000a_Removed - Equip. Removed" sqref="B10:B12"/>
    <dataValidation type="list" allowBlank="1" showInputMessage="1" sqref="A17 A14 A28:A33 A23:A25">
      <formula1>"Existing, Changes - Highlight changes in Green, New, Delete"</formula1>
    </dataValidation>
    <dataValidation type="list" errorStyle="warning" allowBlank="1" showInputMessage="1" showErrorMessage="1" errorTitle="Warning" error="Invalid Entry. Please select from drop down menu." sqref="B17:B18 B23:B26 B28:B196 B20:B21">
      <formula1>$F$7:$F$12</formula1>
    </dataValidation>
    <dataValidation type="list" errorStyle="warning" allowBlank="1" showInputMessage="1" showErrorMessage="1" errorTitle="Warning" error="Invalid Entry. Please select from drop down menu." sqref="K17:K18 K23:K26 K28:K196 K20:K21">
      <formula1>$F$51:$F$55</formula1>
    </dataValidation>
    <dataValidation type="list" errorStyle="warning" allowBlank="1" showInputMessage="1" showErrorMessage="1" errorTitle="Warning" error="Invalid Entry. Please select from drop down menu. " sqref="J17:J18 J23:J26 J28:J196 J20:J21">
      <formula1>$F$46:$F$50</formula1>
    </dataValidation>
    <dataValidation errorStyle="warning" allowBlank="1" showInputMessage="1" promptTitle="Area" prompt="Area is an optional field used to further describe location. This can be used in a variety of ways. Area can be used to tie equipment back to an associated glovebox or other type of equipment._x000a__x000a_Limted to 8 Characters " sqref="E11:E12"/>
    <dataValidation allowBlank="1" showInputMessage="1" showErrorMessage="1" promptTitle="Location Information" prompt="Information under this heading pretains to the location of the equipment/component. These fields are typically considered to be required fields." sqref="C10"/>
    <dataValidation allowBlank="1" showInputMessage="1" showErrorMessage="1" promptTitle="Reference Information" prompt="Information under this heading is used for reference purposes and may not be applicable in all cases. " sqref="AA10"/>
    <dataValidation type="list" errorStyle="warning" allowBlank="1" showInputMessage="1" showErrorMessage="1" errorTitle="Warning" error="Invalid System ID. Please select System defined in Section 210. " sqref="P17:P18">
      <formula1>OFFSET($C$2:$C$1001,MATCH(O17,$C$2:$C$1001,0),,_xlfn.IFNA(MATCH(INDEX($A$2:$A$101,MATCH(O17,$A$2:$A$101,0)+1),$C$2:$C$1001,0),COUNTA($C$2:$C$1001)+1)-MATCH(O17,$C$2:$C$1001,0)-1)</formula1>
    </dataValidation>
    <dataValidation type="list" errorStyle="warning" allowBlank="1" showInputMessage="1" showErrorMessage="1" errorTitle="Warning" error="Invalid System ID. Please select System defined in Section 210. " sqref="P20:P21">
      <formula1>OFFSET($C$2:$C$1001,MATCH(O20,$C$2:$C$1001,0),,_xlfn.IFNA(MATCH(INDEX($A$2:$A$101,MATCH(O20,$A$2:$A$101,0)+1),$C$2:$C$1001,0),COUNTA($C$2:$C$1001)+1)-MATCH(O20,$C$2:$C$1001,0)-1)</formula1>
    </dataValidation>
    <dataValidation type="list" errorStyle="warning" allowBlank="1" showInputMessage="1" showErrorMessage="1" errorTitle="Warning" error="Invalid System ID. Please select System defined in Section 210. " sqref="P28:P196">
      <formula1>OFFSET($C$2:$C$1001,MATCH(O28,$C$2:$C$1001,0),,_xlfn.IFNA(MATCH(INDEX($A$2:$A$101,MATCH(O28,$A$2:$A$101,0)+1),$C$2:$C$1001,0),COUNTA($C$2:$C$1001)+1)-MATCH(O28,$C$2:$C$1001,0)-1)</formula1>
    </dataValidation>
    <dataValidation type="list" errorStyle="warning" allowBlank="1" showInputMessage="1" showErrorMessage="1" errorTitle="Warning" error="Invalid System ID. Please select System defined in Section 210. " sqref="P23:P26">
      <formula1>OFFSET($C$2:$C$1001,MATCH(O23,$C$2:$C$1001,0),,_xlfn.IFNA(MATCH(INDEX($A$2:$A$101,MATCH(O23,$A$2:$A$101,0)+1),$C$2:$C$1001,0),COUNTA($C$2:$C$1001)+1)-MATCH(O23,$C$2:$C$1001,0)-1)</formula1>
    </dataValidation>
    <dataValidation type="list" errorStyle="warning" allowBlank="1" showInputMessage="1" showErrorMessage="1" errorTitle="Warning" error="Invalid Operating System ID. Please select Operating System defined in Section 210. " sqref="O17:O18">
      <formula1>OFFSET($A$2:$A$101,,,COUNTIF($A$2:$A$102,"&lt;&gt;"))</formula1>
    </dataValidation>
    <dataValidation type="list" errorStyle="warning" allowBlank="1" showInputMessage="1" showErrorMessage="1" errorTitle="Warning" error="Invalid Operating System ID. Please select Operating System defined in Section 210. " sqref="O20:O21">
      <formula1>OFFSET($A$2:$A$101,,,COUNTIF($A$2:$A$102,"&lt;&gt;"))</formula1>
    </dataValidation>
    <dataValidation type="list" errorStyle="warning" allowBlank="1" showInputMessage="1" showErrorMessage="1" errorTitle="Warning" error="Invalid Operating System ID. Please select Operating System defined in Section 210. " sqref="O28:O196">
      <formula1>OFFSET($A$2:$A$101,,,COUNTIF($A$2:$A$102,"&lt;&gt;"))</formula1>
    </dataValidation>
    <dataValidation type="list" errorStyle="warning" allowBlank="1" showInputMessage="1" showErrorMessage="1" errorTitle="Warning" error="Invalid Operating System ID. Please select Operating System defined in Section 210. " sqref="O23:O26">
      <formula1>OFFSET($A$2:$A$101,,,COUNTIF($A$2:$A$102,"&lt;&gt;"))</formula1>
    </dataValidation>
    <dataValidation type="list" errorStyle="warning" allowBlank="1" showInputMessage="1" showErrorMessage="1" errorTitle="Warning" error="Invalid Type. Please select Type defined in Section 230.  " sqref="T17:T18">
      <formula1>OFFSET($B$1:$B$250,,,COUNTIF($B$1:$B$250,"&lt;&gt;"))</formula1>
    </dataValidation>
    <dataValidation type="list" errorStyle="warning" allowBlank="1" showInputMessage="1" showErrorMessage="1" errorTitle="Warning" error="Invalid Type. Please select Type defined in Section 230.  " sqref="T20:T21">
      <formula1>OFFSET($B$1:$B$250,,,COUNTIF($B$1:$B$250,"&lt;&gt;"))</formula1>
    </dataValidation>
    <dataValidation type="list" errorStyle="warning" allowBlank="1" showInputMessage="1" showErrorMessage="1" errorTitle="Warning" error="Invalid Type. Please select Type defined in Section 230.  " sqref="T28:T196">
      <formula1>OFFSET($B$1:$B$250,,,COUNTIF($B$1:$B$250,"&lt;&gt;"))</formula1>
    </dataValidation>
    <dataValidation type="list" errorStyle="warning" allowBlank="1" showInputMessage="1" showErrorMessage="1" errorTitle="Warning" error="Invalid Type. Please select Type defined in Section 230.  " sqref="T23:T26">
      <formula1>OFFSET($B$1:$B$250,,,COUNTIF($B$1:$B$250,"&lt;&gt;"))</formula1>
    </dataValidation>
    <dataValidation type="list" errorStyle="warning" allowBlank="1" showInputMessage="1" showErrorMessage="1" errorTitle="Warning" error="Invalid Sub-Type. Please select Sub-Type defined in Section 230. " sqref="R14:R15">
      <formula1>OFFSET($D$1:$D$2000,MATCH(Q14,$D$1:$D$2000,0),,_xlfn.IFNA(MATCH(INDEX($B$1:$B$250,MATCH(Q14,$B$1:$B$250,0)+1),$D$1:$D$2000,0),COUNTA($D$1:$D$2000)+1)-MATCH(Q14,$D$1:$D$2000,0)-1)</formula1>
    </dataValidation>
    <dataValidation type="list" errorStyle="warning" allowBlank="1" showInputMessage="1" showErrorMessage="1" errorTitle="Warning" error="Invalid Sub-Type. Please select Sub-Type defined in Section 230. " sqref="R17:R18">
      <formula1>OFFSET($D$1:$D$2000,MATCH(Q17,$D$1:$D$2000,0),,_xlfn.IFNA(MATCH(INDEX($B$1:$B$250,MATCH(Q17,$B$1:$B$250,0)+1),$D$1:$D$2000,0),COUNTA($D$1:$D$2000)+1)-MATCH(Q17,$D$1:$D$2000,0)-1)</formula1>
    </dataValidation>
    <dataValidation type="list" errorStyle="warning" allowBlank="1" showInputMessage="1" showErrorMessage="1" errorTitle="Warning" error="Invalid Sub-Type. Please select Sub-Type defined in Section 230. " sqref="U17:U18">
      <formula1>OFFSET($D$1:$D$2000,MATCH(T17,$D$1:$D$2000,0),,_xlfn.IFNA(MATCH(INDEX($B$1:$B$250,MATCH(T17,$B$1:$B$250,0)+1),$D$1:$D$2000,0),COUNTA($D$1:$D$2000)+1)-MATCH(T17,$D$1:$D$2000,0)-1)</formula1>
    </dataValidation>
    <dataValidation type="list" errorStyle="warning" allowBlank="1" showInputMessage="1" showErrorMessage="1" errorTitle="Warning" error="Invalid Sub-Type. Please select Sub-Type defined in Section 230. " sqref="R28:R196">
      <formula1>OFFSET($D$1:$D$2000,MATCH(Q28,$D$1:$D$2000,0),,_xlfn.IFNA(MATCH(INDEX($B$1:$B$250,MATCH(Q28,$B$1:$B$250,0)+1),$D$1:$D$2000,0),COUNTA($D$1:$D$2000)+1)-MATCH(Q28,$D$1:$D$2000,0)-1)</formula1>
    </dataValidation>
    <dataValidation type="list" errorStyle="warning" allowBlank="1" showInputMessage="1" showErrorMessage="1" errorTitle="Warning" error="Invalid Sub-Type. Please select Sub-Type defined in Section 230. " sqref="U20:U21">
      <formula1>OFFSET($D$1:$D$2000,MATCH(T20,$D$1:$D$2000,0),,_xlfn.IFNA(MATCH(INDEX($B$1:$B$250,MATCH(T20,$B$1:$B$250,0)+1),$D$1:$D$2000,0),COUNTA($D$1:$D$2000)+1)-MATCH(T20,$D$1:$D$2000,0)-1)</formula1>
    </dataValidation>
    <dataValidation type="list" errorStyle="warning" allowBlank="1" showInputMessage="1" showErrorMessage="1" errorTitle="Warning" error="Invalid Sub-Type. Please select Sub-Type defined in Section 230. " sqref="R20:R21">
      <formula1>OFFSET($D$1:$D$2000,MATCH(Q20,$D$1:$D$2000,0),,_xlfn.IFNA(MATCH(INDEX($B$1:$B$250,MATCH(Q20,$B$1:$B$250,0)+1),$D$1:$D$2000,0),COUNTA($D$1:$D$2000)+1)-MATCH(Q20,$D$1:$D$2000,0)-1)</formula1>
    </dataValidation>
    <dataValidation type="list" errorStyle="warning" allowBlank="1" showInputMessage="1" showErrorMessage="1" errorTitle="Warning" error="Invalid Sub-Type. Please select Sub-Type defined in Section 230. " sqref="U28:U196">
      <formula1>OFFSET($D$1:$D$2000,MATCH(T28,$D$1:$D$2000,0),,_xlfn.IFNA(MATCH(INDEX($B$1:$B$250,MATCH(T28,$B$1:$B$250,0)+1),$D$1:$D$2000,0),COUNTA($D$1:$D$2000)+1)-MATCH(T28,$D$1:$D$2000,0)-1)</formula1>
    </dataValidation>
    <dataValidation type="list" errorStyle="warning" allowBlank="1" showInputMessage="1" showErrorMessage="1" errorTitle="Warning" error="Invalid Sub-Type. Please select Sub-Type defined in Section 230. " sqref="R23:R26">
      <formula1>OFFSET($D$1:$D$2000,MATCH(Q23,$D$1:$D$2000,0),,_xlfn.IFNA(MATCH(INDEX($B$1:$B$250,MATCH(Q23,$B$1:$B$250,0)+1),$D$1:$D$2000,0),COUNTA($D$1:$D$2000)+1)-MATCH(Q23,$D$1:$D$2000,0)-1)</formula1>
    </dataValidation>
    <dataValidation type="list" errorStyle="warning" allowBlank="1" showInputMessage="1" showErrorMessage="1" errorTitle="Warning" error="Invalid Sub-Type. Please select Sub-Type defined in Section 230. " sqref="U23:U26">
      <formula1>OFFSET($D$1:$D$2000,MATCH(T23,$D$1:$D$2000,0),,_xlfn.IFNA(MATCH(INDEX($B$1:$B$250,MATCH(T23,$B$1:$B$250,0)+1),$D$1:$D$2000,0),COUNTA($D$1:$D$2000)+1)-MATCH(T23,$D$1:$D$2000,0)-1)</formula1>
    </dataValidation>
    <dataValidation type="list" errorStyle="warning" allowBlank="1" showInputMessage="1" showErrorMessage="1" errorTitle="Warning" error="Invalid Type. Please select Type defined in Section 230. " sqref="Q17:Q18">
      <formula1>OFFSET($B$1:$B$250,,,COUNTIF($B$1:$B$250,"&lt;&gt;"))</formula1>
    </dataValidation>
    <dataValidation type="list" errorStyle="warning" allowBlank="1" showInputMessage="1" showErrorMessage="1" errorTitle="Warning" error="Invalid Type. Please select Type defined in Section 230. " sqref="Q20:Q21">
      <formula1>OFFSET($B$1:$B$250,,,COUNTIF($B$1:$B$250,"&lt;&gt;"))</formula1>
    </dataValidation>
    <dataValidation type="list" errorStyle="warning" allowBlank="1" showInputMessage="1" showErrorMessage="1" errorTitle="Warning" error="Invalid Type. Please select Type defined in Section 230. " sqref="Q28:Q196">
      <formula1>OFFSET($B$1:$B$250,,,COUNTIF($B$1:$B$250,"&lt;&gt;"))</formula1>
    </dataValidation>
    <dataValidation type="list" errorStyle="warning" allowBlank="1" showInputMessage="1" showErrorMessage="1" errorTitle="Warning" error="Invalid Type. Please select Type defined in Section 230. " sqref="Q23:Q26">
      <formula1>OFFSET($B$1:$B$250,,,COUNTIF($B$1:$B$250,"&lt;&gt;"))</formula1>
    </dataValidation>
  </dataValidations>
  <printOptions headings="1" gridLines="1"/>
  <pageMargins left="0.25" right="0.25" top="0.75" bottom="0.75" header="0.3" footer="0.3"/>
  <pageSetup paperSize="5" scale="54" fitToHeight="0" orientation="landscape" r:id="rId1"/>
  <headerFooter alignWithMargins="0">
    <oddHeader>&amp;C&amp;"Engravers MT,Regular"&amp;22MEL UPLOAD WORKSHEET</oddHeader>
    <oddFooter>&amp;L=CELL("FILENAME")&amp;C&amp;P&amp;R1/28/2021</oddFooter>
  </headerFooter>
  <extLst>
    <ext xmlns:x14="http://schemas.microsoft.com/office/spreadsheetml/2009/9/main" uri="{CCE6A557-97BC-4b89-ADB6-D9C93CAAB3DF}">
      <x14:dataValidations xmlns:xm="http://schemas.microsoft.com/office/excel/2006/main" count="8">
        <x14:dataValidation type="list" errorStyle="warning" allowBlank="1" showInputMessage="1" showErrorMessage="1" errorTitle="Warning" error="Invalid Entry. Please select from drop down menu.">
          <x14:formula1>
            <xm:f>'Worksheet Ref'!$E$6:$E$11</xm:f>
          </x14:formula1>
          <xm:sqref>B14:B15</xm:sqref>
        </x14:dataValidation>
        <x14:dataValidation type="list" errorStyle="warning" allowBlank="1" showInputMessage="1" showErrorMessage="1" errorTitle="Warning" error="Invalid Entry. Please select from drop down menu.">
          <x14:formula1>
            <xm:f>'Worksheet Ref'!$E$50:$E$54</xm:f>
          </x14:formula1>
          <xm:sqref>K14:K15</xm:sqref>
        </x14:dataValidation>
        <x14:dataValidation type="list" errorStyle="warning" allowBlank="1" showInputMessage="1" showErrorMessage="1" errorTitle="Warning" error="Invalid Entry. Please select from drop down menu. ">
          <x14:formula1>
            <xm:f>'Worksheet Ref'!$E$45:$E$49</xm:f>
          </x14:formula1>
          <xm:sqref>J14:J15</xm:sqref>
        </x14:dataValidation>
        <x14:dataValidation type="list" errorStyle="warning" allowBlank="1" showInputMessage="1" showErrorMessage="1" errorTitle="Warning" error="Invalid Type. Please select Type defined in Section 230.  ">
          <x14:formula1>
            <xm:f>OFFSET('230 Ref'!$C$3:$C$252,,,COUNTIF('230 Ref'!$C$3:$C$252,"&lt;&gt;"))</xm:f>
          </x14:formula1>
          <xm:sqref>T14:T15</xm:sqref>
        </x14:dataValidation>
        <x14:dataValidation type="list" errorStyle="warning" allowBlank="1" showInputMessage="1" showErrorMessage="1" errorTitle="Warning" error="Invalid Sub-Type. Please select Sub-Type defined in Section 230. ">
          <x14:formula1>
            <xm:f>OFFSET('230 Ref'!$F$3:$F$2002,MATCH(T14,'230 Ref'!$F$3:$F$2002,0),,_xlfn.IFNA(MATCH(INDEX('230 Ref'!$C$3:$C$252,MATCH(T14,'230 Ref'!$C$3:$C$252,0)+1),'230 Ref'!$F$3:$F$2002,0),COUNTA('230 Ref'!$F$3:$F$2002)+1)-MATCH(T14,'230 Ref'!$F$3:$F$2002,0)-1)</xm:f>
          </x14:formula1>
          <xm:sqref>U14:U15</xm:sqref>
        </x14:dataValidation>
        <x14:dataValidation type="list" errorStyle="warning" allowBlank="1" showInputMessage="1" showErrorMessage="1" errorTitle="Warning" error="Invalid Type. Please select Type defined in Section 230. ">
          <x14:formula1>
            <xm:f>OFFSET('230 Ref'!$C$3:$C$252,,,COUNTIF('230 Ref'!$C$3:$C$252,"&lt;&gt;"))</xm:f>
          </x14:formula1>
          <xm:sqref>Q14:Q15</xm:sqref>
        </x14:dataValidation>
        <x14:dataValidation type="list" errorStyle="warning" allowBlank="1" showInputMessage="1" showErrorMessage="1" errorTitle="Warning" error="Invalid System ID. Please select System defined in Section 210. ">
          <x14:formula1>
            <xm:f>OFFSET('210 Ref'!$F$3:$F$1002,MATCH(O14,'210 Ref'!$F$3:$F$1002,0),,_xlfn.IFNA(MATCH(INDEX('210 Ref'!$C$3:$C$102,MATCH(O14,'210 Ref'!$C$3:$C$102,0)+1),'210 Ref'!$F$3:$F$1002,0),COUNTA('210 Ref'!$F$3:$F$1002)+1)-MATCH(O14,'210 Ref'!$F$3:$F$1002,0)-1)</xm:f>
          </x14:formula1>
          <xm:sqref>P14:P15</xm:sqref>
        </x14:dataValidation>
        <x14:dataValidation type="list" errorStyle="warning" allowBlank="1" showInputMessage="1" showErrorMessage="1" errorTitle="Warning" error="Invalid Operating System ID. Please select Operating System defined in Section 210. ">
          <x14:formula1>
            <xm:f>OFFSET('210 Ref'!$C$3:$C$102,,,COUNTIF('210 Ref'!$C$3:$C$103,"&lt;&gt;"))</xm:f>
          </x14:formula1>
          <xm:sqref>O14:O15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626"/>
  <sheetViews>
    <sheetView zoomScaleNormal="100" workbookViewId="0">
      <selection sqref="A1:F1"/>
    </sheetView>
  </sheetViews>
  <sheetFormatPr defaultRowHeight="12.75" x14ac:dyDescent="0.2"/>
  <cols>
    <col min="1" max="1" width="4.5703125" style="1" customWidth="1"/>
    <col min="2" max="2" width="9.5703125" style="1" bestFit="1" customWidth="1"/>
    <col min="3" max="3" width="24.7109375" style="1" customWidth="1"/>
    <col min="4" max="4" width="9.42578125" style="1" bestFit="1" customWidth="1"/>
    <col min="5" max="5" width="29" style="1" customWidth="1"/>
    <col min="6" max="6" width="46" style="1" customWidth="1"/>
    <col min="7" max="7" width="10.28515625" style="1" customWidth="1"/>
    <col min="8" max="16384" width="9.140625" style="1"/>
  </cols>
  <sheetData>
    <row r="1" spans="1:10" ht="40.5" customHeight="1" x14ac:dyDescent="0.2">
      <c r="A1" s="294" t="s">
        <v>466</v>
      </c>
      <c r="B1" s="295"/>
      <c r="C1" s="295"/>
      <c r="D1" s="295"/>
      <c r="E1" s="295"/>
      <c r="F1" s="295"/>
      <c r="G1" s="46"/>
      <c r="H1" s="100"/>
      <c r="I1" s="100"/>
      <c r="J1" s="100"/>
    </row>
    <row r="2" spans="1:10" ht="60" customHeight="1" x14ac:dyDescent="0.2">
      <c r="A2" s="296" t="s">
        <v>3904</v>
      </c>
      <c r="B2" s="297"/>
      <c r="C2" s="297"/>
      <c r="D2" s="297"/>
      <c r="E2" s="297"/>
      <c r="F2" s="298"/>
    </row>
    <row r="3" spans="1:10" s="45" customFormat="1" x14ac:dyDescent="0.2">
      <c r="A3" s="67" t="s">
        <v>1805</v>
      </c>
      <c r="B3" s="68" t="s">
        <v>2944</v>
      </c>
      <c r="C3" s="68" t="s">
        <v>24</v>
      </c>
      <c r="D3" s="68" t="s">
        <v>1044</v>
      </c>
      <c r="E3" s="68" t="s">
        <v>25</v>
      </c>
      <c r="F3" s="69" t="s">
        <v>2945</v>
      </c>
    </row>
    <row r="4" spans="1:10" ht="25.5" x14ac:dyDescent="0.2">
      <c r="A4" s="54" t="s">
        <v>10</v>
      </c>
      <c r="B4" s="54" t="s">
        <v>2951</v>
      </c>
      <c r="C4" s="54" t="s">
        <v>2952</v>
      </c>
      <c r="D4" s="54" t="s">
        <v>2946</v>
      </c>
      <c r="E4" s="54" t="s">
        <v>2947</v>
      </c>
      <c r="F4" s="54" t="s">
        <v>3209</v>
      </c>
    </row>
    <row r="5" spans="1:10" ht="25.5" x14ac:dyDescent="0.2">
      <c r="A5" s="55" t="s">
        <v>10</v>
      </c>
      <c r="B5" s="55" t="s">
        <v>2951</v>
      </c>
      <c r="C5" s="55" t="s">
        <v>2952</v>
      </c>
      <c r="D5" s="55" t="s">
        <v>2948</v>
      </c>
      <c r="E5" s="55" t="s">
        <v>2949</v>
      </c>
      <c r="F5" s="55" t="s">
        <v>3209</v>
      </c>
    </row>
    <row r="6" spans="1:10" ht="25.5" x14ac:dyDescent="0.2">
      <c r="A6" s="55" t="s">
        <v>10</v>
      </c>
      <c r="B6" s="55" t="s">
        <v>2951</v>
      </c>
      <c r="C6" s="55" t="s">
        <v>2952</v>
      </c>
      <c r="D6" s="101" t="s">
        <v>3832</v>
      </c>
      <c r="E6" s="101" t="s">
        <v>3833</v>
      </c>
      <c r="F6" s="101" t="s">
        <v>3835</v>
      </c>
    </row>
    <row r="7" spans="1:10" ht="25.5" x14ac:dyDescent="0.2">
      <c r="A7" s="55" t="s">
        <v>10</v>
      </c>
      <c r="B7" s="55" t="s">
        <v>2951</v>
      </c>
      <c r="C7" s="55" t="s">
        <v>2952</v>
      </c>
      <c r="D7" s="55" t="s">
        <v>1165</v>
      </c>
      <c r="E7" s="55" t="s">
        <v>1811</v>
      </c>
      <c r="F7" s="55" t="s">
        <v>3209</v>
      </c>
    </row>
    <row r="8" spans="1:10" ht="25.5" x14ac:dyDescent="0.2">
      <c r="A8" s="55" t="s">
        <v>10</v>
      </c>
      <c r="B8" s="55" t="s">
        <v>2951</v>
      </c>
      <c r="C8" s="55" t="s">
        <v>2952</v>
      </c>
      <c r="D8" s="55" t="s">
        <v>262</v>
      </c>
      <c r="E8" s="55" t="s">
        <v>263</v>
      </c>
      <c r="F8" s="55" t="s">
        <v>3210</v>
      </c>
    </row>
    <row r="9" spans="1:10" ht="25.5" x14ac:dyDescent="0.2">
      <c r="A9" s="55" t="s">
        <v>10</v>
      </c>
      <c r="B9" s="55" t="s">
        <v>2951</v>
      </c>
      <c r="C9" s="55" t="s">
        <v>2952</v>
      </c>
      <c r="D9" s="55" t="s">
        <v>4088</v>
      </c>
      <c r="E9" s="55" t="s">
        <v>2950</v>
      </c>
      <c r="F9" s="55" t="s">
        <v>3209</v>
      </c>
    </row>
    <row r="10" spans="1:10" x14ac:dyDescent="0.2">
      <c r="A10" s="55" t="s">
        <v>10</v>
      </c>
      <c r="B10" s="55" t="s">
        <v>2964</v>
      </c>
      <c r="C10" s="55" t="s">
        <v>2965</v>
      </c>
      <c r="D10" s="101" t="s">
        <v>3832</v>
      </c>
      <c r="E10" s="101" t="s">
        <v>3833</v>
      </c>
      <c r="F10" s="101" t="s">
        <v>3834</v>
      </c>
    </row>
    <row r="11" spans="1:10" x14ac:dyDescent="0.2">
      <c r="A11" s="55" t="s">
        <v>10</v>
      </c>
      <c r="B11" s="55" t="s">
        <v>2964</v>
      </c>
      <c r="C11" s="55" t="s">
        <v>2965</v>
      </c>
      <c r="D11" s="55" t="s">
        <v>2953</v>
      </c>
      <c r="E11" s="55" t="s">
        <v>2954</v>
      </c>
      <c r="F11" s="55"/>
    </row>
    <row r="12" spans="1:10" x14ac:dyDescent="0.2">
      <c r="A12" s="55" t="s">
        <v>10</v>
      </c>
      <c r="B12" s="55" t="s">
        <v>2964</v>
      </c>
      <c r="C12" s="55" t="s">
        <v>2965</v>
      </c>
      <c r="D12" s="55" t="s">
        <v>2955</v>
      </c>
      <c r="E12" s="55" t="s">
        <v>2956</v>
      </c>
      <c r="F12" s="55"/>
    </row>
    <row r="13" spans="1:10" x14ac:dyDescent="0.2">
      <c r="A13" s="55" t="s">
        <v>10</v>
      </c>
      <c r="B13" s="55" t="s">
        <v>2964</v>
      </c>
      <c r="C13" s="55" t="s">
        <v>2965</v>
      </c>
      <c r="D13" s="55" t="s">
        <v>2957</v>
      </c>
      <c r="E13" s="55" t="s">
        <v>2958</v>
      </c>
      <c r="F13" s="55"/>
    </row>
    <row r="14" spans="1:10" x14ac:dyDescent="0.2">
      <c r="A14" s="55" t="s">
        <v>10</v>
      </c>
      <c r="B14" s="55" t="s">
        <v>2964</v>
      </c>
      <c r="C14" s="55" t="s">
        <v>2965</v>
      </c>
      <c r="D14" s="55" t="s">
        <v>1161</v>
      </c>
      <c r="E14" s="55" t="s">
        <v>2959</v>
      </c>
      <c r="F14" s="55"/>
    </row>
    <row r="15" spans="1:10" x14ac:dyDescent="0.2">
      <c r="A15" s="55" t="s">
        <v>10</v>
      </c>
      <c r="B15" s="55" t="s">
        <v>2964</v>
      </c>
      <c r="C15" s="55" t="s">
        <v>2965</v>
      </c>
      <c r="D15" s="55" t="s">
        <v>2960</v>
      </c>
      <c r="E15" s="55" t="s">
        <v>2961</v>
      </c>
      <c r="F15" s="55"/>
    </row>
    <row r="16" spans="1:10" ht="12.75" customHeight="1" x14ac:dyDescent="0.2">
      <c r="A16" s="55" t="s">
        <v>10</v>
      </c>
      <c r="B16" s="55" t="s">
        <v>2964</v>
      </c>
      <c r="C16" s="55" t="s">
        <v>2965</v>
      </c>
      <c r="D16" s="55" t="s">
        <v>2962</v>
      </c>
      <c r="E16" s="55" t="s">
        <v>2963</v>
      </c>
      <c r="F16" s="55"/>
    </row>
    <row r="17" spans="1:6" x14ac:dyDescent="0.2">
      <c r="A17" s="55" t="s">
        <v>10</v>
      </c>
      <c r="B17" s="55" t="s">
        <v>1812</v>
      </c>
      <c r="C17" s="55" t="s">
        <v>3000</v>
      </c>
      <c r="D17" s="55" t="s">
        <v>2966</v>
      </c>
      <c r="E17" s="55" t="s">
        <v>2967</v>
      </c>
      <c r="F17" s="55"/>
    </row>
    <row r="18" spans="1:6" x14ac:dyDescent="0.2">
      <c r="A18" s="55" t="s">
        <v>10</v>
      </c>
      <c r="B18" s="55" t="s">
        <v>1812</v>
      </c>
      <c r="C18" s="55" t="s">
        <v>3000</v>
      </c>
      <c r="D18" s="55" t="s">
        <v>2968</v>
      </c>
      <c r="E18" s="55" t="s">
        <v>2969</v>
      </c>
      <c r="F18" s="55"/>
    </row>
    <row r="19" spans="1:6" x14ac:dyDescent="0.2">
      <c r="A19" s="55" t="s">
        <v>10</v>
      </c>
      <c r="B19" s="55" t="s">
        <v>1812</v>
      </c>
      <c r="C19" s="55" t="s">
        <v>3000</v>
      </c>
      <c r="D19" s="55" t="s">
        <v>2970</v>
      </c>
      <c r="E19" s="55" t="s">
        <v>2971</v>
      </c>
      <c r="F19" s="55"/>
    </row>
    <row r="20" spans="1:6" x14ac:dyDescent="0.2">
      <c r="A20" s="55" t="s">
        <v>10</v>
      </c>
      <c r="B20" s="55" t="s">
        <v>1812</v>
      </c>
      <c r="C20" s="55" t="s">
        <v>3000</v>
      </c>
      <c r="D20" s="55" t="s">
        <v>2972</v>
      </c>
      <c r="E20" s="55" t="s">
        <v>2973</v>
      </c>
      <c r="F20" s="55"/>
    </row>
    <row r="21" spans="1:6" x14ac:dyDescent="0.2">
      <c r="A21" s="55" t="s">
        <v>10</v>
      </c>
      <c r="B21" s="55" t="s">
        <v>1812</v>
      </c>
      <c r="C21" s="55" t="s">
        <v>3000</v>
      </c>
      <c r="D21" s="55" t="s">
        <v>2974</v>
      </c>
      <c r="E21" s="55" t="s">
        <v>2975</v>
      </c>
      <c r="F21" s="55"/>
    </row>
    <row r="22" spans="1:6" x14ac:dyDescent="0.2">
      <c r="A22" s="55" t="s">
        <v>10</v>
      </c>
      <c r="B22" s="55" t="s">
        <v>1812</v>
      </c>
      <c r="C22" s="55" t="s">
        <v>3000</v>
      </c>
      <c r="D22" s="55" t="s">
        <v>2976</v>
      </c>
      <c r="E22" s="55" t="s">
        <v>2977</v>
      </c>
      <c r="F22" s="55"/>
    </row>
    <row r="23" spans="1:6" x14ac:dyDescent="0.2">
      <c r="A23" s="55" t="s">
        <v>10</v>
      </c>
      <c r="B23" s="55" t="s">
        <v>1812</v>
      </c>
      <c r="C23" s="55" t="s">
        <v>3000</v>
      </c>
      <c r="D23" s="55" t="s">
        <v>2978</v>
      </c>
      <c r="E23" s="55" t="s">
        <v>2979</v>
      </c>
      <c r="F23" s="55"/>
    </row>
    <row r="24" spans="1:6" ht="25.5" x14ac:dyDescent="0.2">
      <c r="A24" s="55" t="s">
        <v>10</v>
      </c>
      <c r="B24" s="55" t="s">
        <v>1812</v>
      </c>
      <c r="C24" s="55" t="s">
        <v>3000</v>
      </c>
      <c r="D24" s="55" t="s">
        <v>2980</v>
      </c>
      <c r="E24" s="55" t="s">
        <v>2981</v>
      </c>
      <c r="F24" s="55"/>
    </row>
    <row r="25" spans="1:6" x14ac:dyDescent="0.2">
      <c r="A25" s="55" t="s">
        <v>10</v>
      </c>
      <c r="B25" s="55" t="s">
        <v>1812</v>
      </c>
      <c r="C25" s="55" t="s">
        <v>3000</v>
      </c>
      <c r="D25" s="55" t="s">
        <v>2982</v>
      </c>
      <c r="E25" s="55" t="s">
        <v>2983</v>
      </c>
      <c r="F25" s="55"/>
    </row>
    <row r="26" spans="1:6" x14ac:dyDescent="0.2">
      <c r="A26" s="55" t="s">
        <v>10</v>
      </c>
      <c r="B26" s="55" t="s">
        <v>1812</v>
      </c>
      <c r="C26" s="55" t="s">
        <v>3000</v>
      </c>
      <c r="D26" s="55" t="s">
        <v>2984</v>
      </c>
      <c r="E26" s="55" t="s">
        <v>2985</v>
      </c>
      <c r="F26" s="55"/>
    </row>
    <row r="27" spans="1:6" x14ac:dyDescent="0.2">
      <c r="A27" s="55" t="s">
        <v>10</v>
      </c>
      <c r="B27" s="55" t="s">
        <v>1812</v>
      </c>
      <c r="C27" s="55" t="s">
        <v>3000</v>
      </c>
      <c r="D27" s="55" t="s">
        <v>2986</v>
      </c>
      <c r="E27" s="55" t="s">
        <v>2987</v>
      </c>
      <c r="F27" s="55"/>
    </row>
    <row r="28" spans="1:6" x14ac:dyDescent="0.2">
      <c r="A28" s="55" t="s">
        <v>10</v>
      </c>
      <c r="B28" s="55" t="s">
        <v>1812</v>
      </c>
      <c r="C28" s="55" t="s">
        <v>3000</v>
      </c>
      <c r="D28" s="55" t="s">
        <v>2988</v>
      </c>
      <c r="E28" s="55" t="s">
        <v>2989</v>
      </c>
      <c r="F28" s="55"/>
    </row>
    <row r="29" spans="1:6" x14ac:dyDescent="0.2">
      <c r="A29" s="55" t="s">
        <v>10</v>
      </c>
      <c r="B29" s="55" t="s">
        <v>1812</v>
      </c>
      <c r="C29" s="55" t="s">
        <v>3000</v>
      </c>
      <c r="D29" s="55" t="s">
        <v>2990</v>
      </c>
      <c r="E29" s="55" t="s">
        <v>2991</v>
      </c>
      <c r="F29" s="55"/>
    </row>
    <row r="30" spans="1:6" x14ac:dyDescent="0.2">
      <c r="A30" s="55" t="s">
        <v>10</v>
      </c>
      <c r="B30" s="55" t="s">
        <v>1812</v>
      </c>
      <c r="C30" s="55" t="s">
        <v>3000</v>
      </c>
      <c r="D30" s="55" t="s">
        <v>2992</v>
      </c>
      <c r="E30" s="55" t="s">
        <v>2993</v>
      </c>
      <c r="F30" s="55"/>
    </row>
    <row r="31" spans="1:6" ht="25.5" x14ac:dyDescent="0.2">
      <c r="A31" s="55" t="s">
        <v>10</v>
      </c>
      <c r="B31" s="55" t="s">
        <v>1812</v>
      </c>
      <c r="C31" s="55" t="s">
        <v>3000</v>
      </c>
      <c r="D31" s="55" t="s">
        <v>2994</v>
      </c>
      <c r="E31" s="55" t="s">
        <v>2995</v>
      </c>
      <c r="F31" s="55"/>
    </row>
    <row r="32" spans="1:6" x14ac:dyDescent="0.2">
      <c r="A32" s="55" t="s">
        <v>10</v>
      </c>
      <c r="B32" s="55" t="s">
        <v>1812</v>
      </c>
      <c r="C32" s="55" t="s">
        <v>3000</v>
      </c>
      <c r="D32" s="55" t="s">
        <v>2996</v>
      </c>
      <c r="E32" s="55" t="s">
        <v>2997</v>
      </c>
      <c r="F32" s="55"/>
    </row>
    <row r="33" spans="1:6" x14ac:dyDescent="0.2">
      <c r="A33" s="55" t="s">
        <v>10</v>
      </c>
      <c r="B33" s="55" t="s">
        <v>1812</v>
      </c>
      <c r="C33" s="55" t="s">
        <v>3000</v>
      </c>
      <c r="D33" s="55" t="s">
        <v>2998</v>
      </c>
      <c r="E33" s="55" t="s">
        <v>2999</v>
      </c>
      <c r="F33" s="55"/>
    </row>
    <row r="34" spans="1:6" x14ac:dyDescent="0.2">
      <c r="A34" s="55" t="s">
        <v>10</v>
      </c>
      <c r="B34" s="55" t="s">
        <v>3023</v>
      </c>
      <c r="C34" s="55" t="s">
        <v>3024</v>
      </c>
      <c r="D34" s="55" t="s">
        <v>3001</v>
      </c>
      <c r="E34" s="55" t="s">
        <v>3002</v>
      </c>
      <c r="F34" s="55"/>
    </row>
    <row r="35" spans="1:6" x14ac:dyDescent="0.2">
      <c r="A35" s="55" t="s">
        <v>10</v>
      </c>
      <c r="B35" s="55" t="s">
        <v>3023</v>
      </c>
      <c r="C35" s="55" t="s">
        <v>3024</v>
      </c>
      <c r="D35" s="55" t="s">
        <v>3003</v>
      </c>
      <c r="E35" s="55" t="s">
        <v>3004</v>
      </c>
      <c r="F35" s="55"/>
    </row>
    <row r="36" spans="1:6" x14ac:dyDescent="0.2">
      <c r="A36" s="55" t="s">
        <v>10</v>
      </c>
      <c r="B36" s="55" t="s">
        <v>3023</v>
      </c>
      <c r="C36" s="55" t="s">
        <v>3024</v>
      </c>
      <c r="D36" s="55" t="s">
        <v>3005</v>
      </c>
      <c r="E36" s="55" t="s">
        <v>3006</v>
      </c>
      <c r="F36" s="55"/>
    </row>
    <row r="37" spans="1:6" ht="25.5" x14ac:dyDescent="0.2">
      <c r="A37" s="55" t="s">
        <v>10</v>
      </c>
      <c r="B37" s="55" t="s">
        <v>3023</v>
      </c>
      <c r="C37" s="55" t="s">
        <v>3024</v>
      </c>
      <c r="D37" s="55" t="s">
        <v>3007</v>
      </c>
      <c r="E37" s="55" t="s">
        <v>3008</v>
      </c>
      <c r="F37" s="55"/>
    </row>
    <row r="38" spans="1:6" x14ac:dyDescent="0.2">
      <c r="A38" s="55" t="s">
        <v>10</v>
      </c>
      <c r="B38" s="55" t="s">
        <v>3023</v>
      </c>
      <c r="C38" s="55" t="s">
        <v>3024</v>
      </c>
      <c r="D38" s="55" t="s">
        <v>3009</v>
      </c>
      <c r="E38" s="55" t="s">
        <v>3010</v>
      </c>
      <c r="F38" s="55"/>
    </row>
    <row r="39" spans="1:6" x14ac:dyDescent="0.2">
      <c r="A39" s="55" t="s">
        <v>10</v>
      </c>
      <c r="B39" s="55" t="s">
        <v>3023</v>
      </c>
      <c r="C39" s="55" t="s">
        <v>3024</v>
      </c>
      <c r="D39" s="55" t="s">
        <v>3011</v>
      </c>
      <c r="E39" s="55" t="s">
        <v>3012</v>
      </c>
      <c r="F39" s="55"/>
    </row>
    <row r="40" spans="1:6" x14ac:dyDescent="0.2">
      <c r="A40" s="55" t="s">
        <v>10</v>
      </c>
      <c r="B40" s="55" t="s">
        <v>3023</v>
      </c>
      <c r="C40" s="55" t="s">
        <v>3024</v>
      </c>
      <c r="D40" s="55" t="s">
        <v>3013</v>
      </c>
      <c r="E40" s="55" t="s">
        <v>3014</v>
      </c>
      <c r="F40" s="55"/>
    </row>
    <row r="41" spans="1:6" x14ac:dyDescent="0.2">
      <c r="A41" s="55" t="s">
        <v>10</v>
      </c>
      <c r="B41" s="55" t="s">
        <v>3023</v>
      </c>
      <c r="C41" s="55" t="s">
        <v>3024</v>
      </c>
      <c r="D41" s="55" t="s">
        <v>3015</v>
      </c>
      <c r="E41" s="55" t="s">
        <v>3016</v>
      </c>
      <c r="F41" s="55"/>
    </row>
    <row r="42" spans="1:6" x14ac:dyDescent="0.2">
      <c r="A42" s="55" t="s">
        <v>10</v>
      </c>
      <c r="B42" s="55" t="s">
        <v>3023</v>
      </c>
      <c r="C42" s="55" t="s">
        <v>3024</v>
      </c>
      <c r="D42" s="55" t="s">
        <v>3017</v>
      </c>
      <c r="E42" s="55" t="s">
        <v>3018</v>
      </c>
      <c r="F42" s="55"/>
    </row>
    <row r="43" spans="1:6" x14ac:dyDescent="0.2">
      <c r="A43" s="55" t="s">
        <v>10</v>
      </c>
      <c r="B43" s="55" t="s">
        <v>3023</v>
      </c>
      <c r="C43" s="55" t="s">
        <v>3024</v>
      </c>
      <c r="D43" s="55" t="s">
        <v>3019</v>
      </c>
      <c r="E43" s="55" t="s">
        <v>3020</v>
      </c>
      <c r="F43" s="55"/>
    </row>
    <row r="44" spans="1:6" x14ac:dyDescent="0.2">
      <c r="A44" s="55" t="s">
        <v>10</v>
      </c>
      <c r="B44" s="55" t="s">
        <v>3023</v>
      </c>
      <c r="C44" s="55" t="s">
        <v>3024</v>
      </c>
      <c r="D44" s="55" t="s">
        <v>3021</v>
      </c>
      <c r="E44" s="55" t="s">
        <v>3022</v>
      </c>
      <c r="F44" s="55"/>
    </row>
    <row r="45" spans="1:6" x14ac:dyDescent="0.2">
      <c r="A45" s="55" t="s">
        <v>10</v>
      </c>
      <c r="B45" s="55" t="s">
        <v>3056</v>
      </c>
      <c r="C45" s="55" t="s">
        <v>3058</v>
      </c>
      <c r="D45" s="55" t="s">
        <v>3025</v>
      </c>
      <c r="E45" s="55" t="s">
        <v>3026</v>
      </c>
      <c r="F45" s="55"/>
    </row>
    <row r="46" spans="1:6" x14ac:dyDescent="0.2">
      <c r="A46" s="55" t="s">
        <v>10</v>
      </c>
      <c r="B46" s="55" t="s">
        <v>3056</v>
      </c>
      <c r="C46" s="55" t="s">
        <v>3058</v>
      </c>
      <c r="D46" s="55" t="s">
        <v>3027</v>
      </c>
      <c r="E46" s="55" t="s">
        <v>3028</v>
      </c>
      <c r="F46" s="55"/>
    </row>
    <row r="47" spans="1:6" x14ac:dyDescent="0.2">
      <c r="A47" s="55" t="s">
        <v>10</v>
      </c>
      <c r="B47" s="55" t="s">
        <v>3056</v>
      </c>
      <c r="C47" s="55" t="s">
        <v>3058</v>
      </c>
      <c r="D47" s="55" t="s">
        <v>3029</v>
      </c>
      <c r="E47" s="55" t="s">
        <v>3030</v>
      </c>
      <c r="F47" s="55"/>
    </row>
    <row r="48" spans="1:6" x14ac:dyDescent="0.2">
      <c r="A48" s="55" t="s">
        <v>10</v>
      </c>
      <c r="B48" s="55" t="s">
        <v>3056</v>
      </c>
      <c r="C48" s="55" t="s">
        <v>3058</v>
      </c>
      <c r="D48" s="55" t="s">
        <v>3031</v>
      </c>
      <c r="E48" s="55" t="s">
        <v>3032</v>
      </c>
      <c r="F48" s="55"/>
    </row>
    <row r="49" spans="1:6" x14ac:dyDescent="0.2">
      <c r="A49" s="55" t="s">
        <v>10</v>
      </c>
      <c r="B49" s="55" t="s">
        <v>3056</v>
      </c>
      <c r="C49" s="55" t="s">
        <v>3058</v>
      </c>
      <c r="D49" s="55" t="s">
        <v>3033</v>
      </c>
      <c r="E49" s="55" t="s">
        <v>3034</v>
      </c>
      <c r="F49" s="55"/>
    </row>
    <row r="50" spans="1:6" x14ac:dyDescent="0.2">
      <c r="A50" s="55" t="s">
        <v>10</v>
      </c>
      <c r="B50" s="55" t="s">
        <v>3056</v>
      </c>
      <c r="C50" s="55" t="s">
        <v>3058</v>
      </c>
      <c r="D50" s="55" t="s">
        <v>3035</v>
      </c>
      <c r="E50" s="55" t="s">
        <v>3036</v>
      </c>
      <c r="F50" s="55"/>
    </row>
    <row r="51" spans="1:6" x14ac:dyDescent="0.2">
      <c r="A51" s="55" t="s">
        <v>10</v>
      </c>
      <c r="B51" s="55" t="s">
        <v>3056</v>
      </c>
      <c r="C51" s="55" t="s">
        <v>3058</v>
      </c>
      <c r="D51" s="55" t="s">
        <v>3037</v>
      </c>
      <c r="E51" s="55" t="s">
        <v>3038</v>
      </c>
      <c r="F51" s="55"/>
    </row>
    <row r="52" spans="1:6" x14ac:dyDescent="0.2">
      <c r="A52" s="55" t="s">
        <v>10</v>
      </c>
      <c r="B52" s="55" t="s">
        <v>3056</v>
      </c>
      <c r="C52" s="55" t="s">
        <v>3058</v>
      </c>
      <c r="D52" s="55" t="s">
        <v>3039</v>
      </c>
      <c r="E52" s="55" t="s">
        <v>3040</v>
      </c>
      <c r="F52" s="55"/>
    </row>
    <row r="53" spans="1:6" x14ac:dyDescent="0.2">
      <c r="A53" s="55" t="s">
        <v>10</v>
      </c>
      <c r="B53" s="55" t="s">
        <v>3056</v>
      </c>
      <c r="C53" s="55" t="s">
        <v>3058</v>
      </c>
      <c r="D53" s="55" t="s">
        <v>854</v>
      </c>
      <c r="E53" s="55" t="s">
        <v>3041</v>
      </c>
      <c r="F53" s="55"/>
    </row>
    <row r="54" spans="1:6" x14ac:dyDescent="0.2">
      <c r="A54" s="55" t="s">
        <v>10</v>
      </c>
      <c r="B54" s="55" t="s">
        <v>3056</v>
      </c>
      <c r="C54" s="55" t="s">
        <v>3058</v>
      </c>
      <c r="D54" s="55" t="s">
        <v>3042</v>
      </c>
      <c r="E54" s="55" t="s">
        <v>3043</v>
      </c>
      <c r="F54" s="55"/>
    </row>
    <row r="55" spans="1:6" x14ac:dyDescent="0.2">
      <c r="A55" s="55" t="s">
        <v>10</v>
      </c>
      <c r="B55" s="55" t="s">
        <v>3056</v>
      </c>
      <c r="C55" s="55" t="s">
        <v>3058</v>
      </c>
      <c r="D55" s="55" t="s">
        <v>3044</v>
      </c>
      <c r="E55" s="55" t="s">
        <v>3045</v>
      </c>
      <c r="F55" s="55"/>
    </row>
    <row r="56" spans="1:6" x14ac:dyDescent="0.2">
      <c r="A56" s="55" t="s">
        <v>10</v>
      </c>
      <c r="B56" s="55" t="s">
        <v>3056</v>
      </c>
      <c r="C56" s="55" t="s">
        <v>3058</v>
      </c>
      <c r="D56" s="55" t="s">
        <v>3046</v>
      </c>
      <c r="E56" s="55" t="s">
        <v>3047</v>
      </c>
      <c r="F56" s="55"/>
    </row>
    <row r="57" spans="1:6" x14ac:dyDescent="0.2">
      <c r="A57" s="55" t="s">
        <v>10</v>
      </c>
      <c r="B57" s="55" t="s">
        <v>3056</v>
      </c>
      <c r="C57" s="55" t="s">
        <v>3058</v>
      </c>
      <c r="D57" s="55" t="s">
        <v>3048</v>
      </c>
      <c r="E57" s="55" t="s">
        <v>3049</v>
      </c>
      <c r="F57" s="55"/>
    </row>
    <row r="58" spans="1:6" x14ac:dyDescent="0.2">
      <c r="A58" s="55" t="s">
        <v>10</v>
      </c>
      <c r="B58" s="55" t="s">
        <v>3056</v>
      </c>
      <c r="C58" s="55" t="s">
        <v>3058</v>
      </c>
      <c r="D58" s="55" t="s">
        <v>3050</v>
      </c>
      <c r="E58" s="55" t="s">
        <v>3051</v>
      </c>
      <c r="F58" s="55"/>
    </row>
    <row r="59" spans="1:6" x14ac:dyDescent="0.2">
      <c r="A59" s="55" t="s">
        <v>10</v>
      </c>
      <c r="B59" s="55" t="s">
        <v>3056</v>
      </c>
      <c r="C59" s="55" t="s">
        <v>3058</v>
      </c>
      <c r="D59" s="55" t="s">
        <v>3052</v>
      </c>
      <c r="E59" s="55" t="s">
        <v>3053</v>
      </c>
      <c r="F59" s="55"/>
    </row>
    <row r="60" spans="1:6" x14ac:dyDescent="0.2">
      <c r="A60" s="55" t="s">
        <v>10</v>
      </c>
      <c r="B60" s="55" t="s">
        <v>3056</v>
      </c>
      <c r="C60" s="55" t="s">
        <v>3058</v>
      </c>
      <c r="D60" s="55" t="s">
        <v>3054</v>
      </c>
      <c r="E60" s="55" t="s">
        <v>3055</v>
      </c>
      <c r="F60" s="55"/>
    </row>
    <row r="61" spans="1:6" ht="38.25" x14ac:dyDescent="0.2">
      <c r="A61" s="55" t="s">
        <v>10</v>
      </c>
      <c r="B61" s="55" t="s">
        <v>3089</v>
      </c>
      <c r="C61" s="55" t="s">
        <v>3057</v>
      </c>
      <c r="D61" s="55" t="s">
        <v>3059</v>
      </c>
      <c r="E61" s="55" t="s">
        <v>3060</v>
      </c>
      <c r="F61" s="55"/>
    </row>
    <row r="62" spans="1:6" ht="38.25" x14ac:dyDescent="0.2">
      <c r="A62" s="55" t="s">
        <v>10</v>
      </c>
      <c r="B62" s="55" t="s">
        <v>3089</v>
      </c>
      <c r="C62" s="55" t="s">
        <v>3057</v>
      </c>
      <c r="D62" s="55" t="s">
        <v>3061</v>
      </c>
      <c r="E62" s="55" t="s">
        <v>3062</v>
      </c>
      <c r="F62" s="55"/>
    </row>
    <row r="63" spans="1:6" ht="38.25" x14ac:dyDescent="0.2">
      <c r="A63" s="55" t="s">
        <v>10</v>
      </c>
      <c r="B63" s="55" t="s">
        <v>3089</v>
      </c>
      <c r="C63" s="55" t="s">
        <v>3057</v>
      </c>
      <c r="D63" s="55" t="s">
        <v>3063</v>
      </c>
      <c r="E63" s="55" t="s">
        <v>3064</v>
      </c>
      <c r="F63" s="55"/>
    </row>
    <row r="64" spans="1:6" ht="38.25" x14ac:dyDescent="0.2">
      <c r="A64" s="55" t="s">
        <v>10</v>
      </c>
      <c r="B64" s="55" t="s">
        <v>3089</v>
      </c>
      <c r="C64" s="55" t="s">
        <v>3057</v>
      </c>
      <c r="D64" s="55" t="s">
        <v>3065</v>
      </c>
      <c r="E64" s="55" t="s">
        <v>3066</v>
      </c>
      <c r="F64" s="55"/>
    </row>
    <row r="65" spans="1:6" ht="38.25" x14ac:dyDescent="0.2">
      <c r="A65" s="55" t="s">
        <v>10</v>
      </c>
      <c r="B65" s="55" t="s">
        <v>3089</v>
      </c>
      <c r="C65" s="55" t="s">
        <v>3057</v>
      </c>
      <c r="D65" s="55" t="s">
        <v>3067</v>
      </c>
      <c r="E65" s="55" t="s">
        <v>3068</v>
      </c>
      <c r="F65" s="55"/>
    </row>
    <row r="66" spans="1:6" ht="38.25" x14ac:dyDescent="0.2">
      <c r="A66" s="55" t="s">
        <v>10</v>
      </c>
      <c r="B66" s="55" t="s">
        <v>3089</v>
      </c>
      <c r="C66" s="55" t="s">
        <v>3057</v>
      </c>
      <c r="D66" s="55" t="s">
        <v>3069</v>
      </c>
      <c r="E66" s="55" t="s">
        <v>3070</v>
      </c>
      <c r="F66" s="55"/>
    </row>
    <row r="67" spans="1:6" ht="38.25" x14ac:dyDescent="0.2">
      <c r="A67" s="55" t="s">
        <v>10</v>
      </c>
      <c r="B67" s="55" t="s">
        <v>3089</v>
      </c>
      <c r="C67" s="55" t="s">
        <v>3057</v>
      </c>
      <c r="D67" s="55" t="s">
        <v>3071</v>
      </c>
      <c r="E67" s="55" t="s">
        <v>3072</v>
      </c>
      <c r="F67" s="55"/>
    </row>
    <row r="68" spans="1:6" ht="38.25" x14ac:dyDescent="0.2">
      <c r="A68" s="55" t="s">
        <v>10</v>
      </c>
      <c r="B68" s="55" t="s">
        <v>3089</v>
      </c>
      <c r="C68" s="55" t="s">
        <v>3057</v>
      </c>
      <c r="D68" s="55" t="s">
        <v>3073</v>
      </c>
      <c r="E68" s="55" t="s">
        <v>3074</v>
      </c>
      <c r="F68" s="55"/>
    </row>
    <row r="69" spans="1:6" ht="38.25" x14ac:dyDescent="0.2">
      <c r="A69" s="55" t="s">
        <v>10</v>
      </c>
      <c r="B69" s="55" t="s">
        <v>3089</v>
      </c>
      <c r="C69" s="55" t="s">
        <v>3057</v>
      </c>
      <c r="D69" s="55" t="s">
        <v>3075</v>
      </c>
      <c r="E69" s="55" t="s">
        <v>3076</v>
      </c>
      <c r="F69" s="55"/>
    </row>
    <row r="70" spans="1:6" ht="38.25" x14ac:dyDescent="0.2">
      <c r="A70" s="55" t="s">
        <v>10</v>
      </c>
      <c r="B70" s="55" t="s">
        <v>3089</v>
      </c>
      <c r="C70" s="55" t="s">
        <v>3057</v>
      </c>
      <c r="D70" s="55" t="s">
        <v>3077</v>
      </c>
      <c r="E70" s="55" t="s">
        <v>3078</v>
      </c>
      <c r="F70" s="55"/>
    </row>
    <row r="71" spans="1:6" ht="38.25" x14ac:dyDescent="0.2">
      <c r="A71" s="55" t="s">
        <v>10</v>
      </c>
      <c r="B71" s="55" t="s">
        <v>3089</v>
      </c>
      <c r="C71" s="55" t="s">
        <v>3057</v>
      </c>
      <c r="D71" s="55" t="s">
        <v>3079</v>
      </c>
      <c r="E71" s="55" t="s">
        <v>3080</v>
      </c>
      <c r="F71" s="55"/>
    </row>
    <row r="72" spans="1:6" ht="38.25" x14ac:dyDescent="0.2">
      <c r="A72" s="55" t="s">
        <v>10</v>
      </c>
      <c r="B72" s="55" t="s">
        <v>3089</v>
      </c>
      <c r="C72" s="55" t="s">
        <v>3057</v>
      </c>
      <c r="D72" s="55" t="s">
        <v>3081</v>
      </c>
      <c r="E72" s="55" t="s">
        <v>3082</v>
      </c>
      <c r="F72" s="55"/>
    </row>
    <row r="73" spans="1:6" ht="38.25" x14ac:dyDescent="0.2">
      <c r="A73" s="55" t="s">
        <v>10</v>
      </c>
      <c r="B73" s="55" t="s">
        <v>3089</v>
      </c>
      <c r="C73" s="55" t="s">
        <v>3057</v>
      </c>
      <c r="D73" s="55" t="s">
        <v>3083</v>
      </c>
      <c r="E73" s="55" t="s">
        <v>3084</v>
      </c>
      <c r="F73" s="55"/>
    </row>
    <row r="74" spans="1:6" ht="38.25" x14ac:dyDescent="0.2">
      <c r="A74" s="55" t="s">
        <v>10</v>
      </c>
      <c r="B74" s="55" t="s">
        <v>3089</v>
      </c>
      <c r="C74" s="55" t="s">
        <v>3057</v>
      </c>
      <c r="D74" s="55" t="s">
        <v>3085</v>
      </c>
      <c r="E74" s="55" t="s">
        <v>3086</v>
      </c>
      <c r="F74" s="55"/>
    </row>
    <row r="75" spans="1:6" ht="38.25" x14ac:dyDescent="0.2">
      <c r="A75" s="55" t="s">
        <v>10</v>
      </c>
      <c r="B75" s="55" t="s">
        <v>3089</v>
      </c>
      <c r="C75" s="55" t="s">
        <v>3057</v>
      </c>
      <c r="D75" s="55" t="s">
        <v>3087</v>
      </c>
      <c r="E75" s="55" t="s">
        <v>3088</v>
      </c>
      <c r="F75" s="55"/>
    </row>
    <row r="76" spans="1:6" x14ac:dyDescent="0.2">
      <c r="A76" s="55" t="s">
        <v>10</v>
      </c>
      <c r="B76" s="55" t="s">
        <v>3103</v>
      </c>
      <c r="C76" s="55" t="s">
        <v>3104</v>
      </c>
      <c r="D76" s="55" t="s">
        <v>3090</v>
      </c>
      <c r="E76" s="55" t="s">
        <v>3091</v>
      </c>
      <c r="F76" s="55"/>
    </row>
    <row r="77" spans="1:6" x14ac:dyDescent="0.2">
      <c r="A77" s="55" t="s">
        <v>10</v>
      </c>
      <c r="B77" s="55" t="s">
        <v>3103</v>
      </c>
      <c r="C77" s="55" t="s">
        <v>3104</v>
      </c>
      <c r="D77" s="55" t="s">
        <v>3092</v>
      </c>
      <c r="E77" s="55" t="s">
        <v>3093</v>
      </c>
      <c r="F77" s="55"/>
    </row>
    <row r="78" spans="1:6" x14ac:dyDescent="0.2">
      <c r="A78" s="55" t="s">
        <v>10</v>
      </c>
      <c r="B78" s="55" t="s">
        <v>3103</v>
      </c>
      <c r="C78" s="55" t="s">
        <v>3104</v>
      </c>
      <c r="D78" s="55" t="s">
        <v>3094</v>
      </c>
      <c r="E78" s="55" t="s">
        <v>3095</v>
      </c>
      <c r="F78" s="55"/>
    </row>
    <row r="79" spans="1:6" x14ac:dyDescent="0.2">
      <c r="A79" s="55" t="s">
        <v>10</v>
      </c>
      <c r="B79" s="55" t="s">
        <v>3103</v>
      </c>
      <c r="C79" s="55" t="s">
        <v>3104</v>
      </c>
      <c r="D79" s="55" t="s">
        <v>3096</v>
      </c>
      <c r="E79" s="55" t="s">
        <v>3097</v>
      </c>
      <c r="F79" s="55"/>
    </row>
    <row r="80" spans="1:6" x14ac:dyDescent="0.2">
      <c r="A80" s="55" t="s">
        <v>10</v>
      </c>
      <c r="B80" s="55" t="s">
        <v>3103</v>
      </c>
      <c r="C80" s="55" t="s">
        <v>3104</v>
      </c>
      <c r="D80" s="55" t="s">
        <v>3098</v>
      </c>
      <c r="E80" s="55" t="s">
        <v>3099</v>
      </c>
      <c r="F80" s="55"/>
    </row>
    <row r="81" spans="1:6" x14ac:dyDescent="0.2">
      <c r="A81" s="55" t="s">
        <v>10</v>
      </c>
      <c r="B81" s="55" t="s">
        <v>3103</v>
      </c>
      <c r="C81" s="55" t="s">
        <v>3104</v>
      </c>
      <c r="D81" s="55" t="s">
        <v>1703</v>
      </c>
      <c r="E81" s="55" t="s">
        <v>3100</v>
      </c>
      <c r="F81" s="55"/>
    </row>
    <row r="82" spans="1:6" x14ac:dyDescent="0.2">
      <c r="A82" s="55" t="s">
        <v>10</v>
      </c>
      <c r="B82" s="55" t="s">
        <v>3103</v>
      </c>
      <c r="C82" s="55" t="s">
        <v>3104</v>
      </c>
      <c r="D82" s="55" t="s">
        <v>3101</v>
      </c>
      <c r="E82" s="55" t="s">
        <v>3102</v>
      </c>
      <c r="F82" s="55"/>
    </row>
    <row r="83" spans="1:6" ht="89.25" x14ac:dyDescent="0.2">
      <c r="A83" s="55" t="s">
        <v>9</v>
      </c>
      <c r="B83" s="55" t="s">
        <v>26</v>
      </c>
      <c r="C83" s="55" t="s">
        <v>30</v>
      </c>
      <c r="D83" s="55" t="s">
        <v>3105</v>
      </c>
      <c r="E83" s="55" t="s">
        <v>3106</v>
      </c>
      <c r="F83" s="55" t="s">
        <v>3980</v>
      </c>
    </row>
    <row r="84" spans="1:6" ht="38.25" x14ac:dyDescent="0.2">
      <c r="A84" s="55" t="s">
        <v>9</v>
      </c>
      <c r="B84" s="55" t="s">
        <v>26</v>
      </c>
      <c r="C84" s="55" t="s">
        <v>30</v>
      </c>
      <c r="D84" s="55" t="s">
        <v>27</v>
      </c>
      <c r="E84" s="55" t="s">
        <v>29</v>
      </c>
      <c r="F84" s="55" t="s">
        <v>3115</v>
      </c>
    </row>
    <row r="85" spans="1:6" x14ac:dyDescent="0.2">
      <c r="A85" s="55" t="s">
        <v>9</v>
      </c>
      <c r="B85" s="55" t="s">
        <v>26</v>
      </c>
      <c r="C85" s="55" t="s">
        <v>30</v>
      </c>
      <c r="D85" s="55" t="s">
        <v>3107</v>
      </c>
      <c r="E85" s="55" t="s">
        <v>32</v>
      </c>
      <c r="F85" s="55" t="s">
        <v>3108</v>
      </c>
    </row>
    <row r="86" spans="1:6" ht="25.5" x14ac:dyDescent="0.2">
      <c r="A86" s="55" t="s">
        <v>9</v>
      </c>
      <c r="B86" s="55" t="s">
        <v>26</v>
      </c>
      <c r="C86" s="55" t="s">
        <v>30</v>
      </c>
      <c r="D86" s="101" t="s">
        <v>3836</v>
      </c>
      <c r="E86" s="101" t="s">
        <v>3837</v>
      </c>
      <c r="F86" s="101" t="s">
        <v>3838</v>
      </c>
    </row>
    <row r="87" spans="1:6" ht="25.5" x14ac:dyDescent="0.2">
      <c r="A87" s="55" t="s">
        <v>10</v>
      </c>
      <c r="B87" s="55" t="s">
        <v>26</v>
      </c>
      <c r="C87" s="55" t="s">
        <v>30</v>
      </c>
      <c r="D87" s="55" t="s">
        <v>33</v>
      </c>
      <c r="E87" s="55" t="s">
        <v>34</v>
      </c>
      <c r="F87" s="55" t="s">
        <v>3109</v>
      </c>
    </row>
    <row r="88" spans="1:6" ht="25.5" x14ac:dyDescent="0.2">
      <c r="A88" s="55" t="s">
        <v>9</v>
      </c>
      <c r="B88" s="55" t="s">
        <v>26</v>
      </c>
      <c r="C88" s="55" t="s">
        <v>30</v>
      </c>
      <c r="D88" s="55" t="s">
        <v>35</v>
      </c>
      <c r="E88" s="55" t="s">
        <v>36</v>
      </c>
      <c r="F88" s="55" t="s">
        <v>3110</v>
      </c>
    </row>
    <row r="89" spans="1:6" ht="51" x14ac:dyDescent="0.2">
      <c r="A89" s="55" t="s">
        <v>9</v>
      </c>
      <c r="B89" s="55" t="s">
        <v>26</v>
      </c>
      <c r="C89" s="55" t="s">
        <v>30</v>
      </c>
      <c r="D89" s="55" t="s">
        <v>40</v>
      </c>
      <c r="E89" s="55" t="s">
        <v>41</v>
      </c>
      <c r="F89" s="55" t="s">
        <v>3114</v>
      </c>
    </row>
    <row r="90" spans="1:6" ht="140.25" x14ac:dyDescent="0.2">
      <c r="A90" s="55" t="s">
        <v>10</v>
      </c>
      <c r="B90" s="55" t="s">
        <v>26</v>
      </c>
      <c r="C90" s="55" t="s">
        <v>30</v>
      </c>
      <c r="D90" s="55" t="s">
        <v>42</v>
      </c>
      <c r="E90" s="55" t="s">
        <v>3981</v>
      </c>
      <c r="F90" s="55" t="s">
        <v>3982</v>
      </c>
    </row>
    <row r="91" spans="1:6" x14ac:dyDescent="0.2">
      <c r="A91" s="55" t="s">
        <v>9</v>
      </c>
      <c r="B91" s="55" t="s">
        <v>26</v>
      </c>
      <c r="C91" s="55" t="s">
        <v>30</v>
      </c>
      <c r="D91" s="55" t="s">
        <v>43</v>
      </c>
      <c r="E91" s="55" t="s">
        <v>44</v>
      </c>
      <c r="F91" s="55" t="s">
        <v>3111</v>
      </c>
    </row>
    <row r="92" spans="1:6" x14ac:dyDescent="0.2">
      <c r="A92" s="55" t="s">
        <v>9</v>
      </c>
      <c r="B92" s="55" t="s">
        <v>26</v>
      </c>
      <c r="C92" s="55" t="s">
        <v>30</v>
      </c>
      <c r="D92" s="55" t="s">
        <v>47</v>
      </c>
      <c r="E92" s="55" t="s">
        <v>48</v>
      </c>
      <c r="F92" s="55" t="s">
        <v>3112</v>
      </c>
    </row>
    <row r="93" spans="1:6" x14ac:dyDescent="0.2">
      <c r="A93" s="55" t="s">
        <v>9</v>
      </c>
      <c r="B93" s="55" t="s">
        <v>26</v>
      </c>
      <c r="C93" s="55" t="s">
        <v>30</v>
      </c>
      <c r="D93" s="55" t="s">
        <v>49</v>
      </c>
      <c r="E93" s="55" t="s">
        <v>50</v>
      </c>
      <c r="F93" s="55" t="s">
        <v>3113</v>
      </c>
    </row>
    <row r="94" spans="1:6" x14ac:dyDescent="0.2">
      <c r="A94" s="55" t="s">
        <v>9</v>
      </c>
      <c r="B94" s="55" t="s">
        <v>54</v>
      </c>
      <c r="C94" s="55" t="s">
        <v>55</v>
      </c>
      <c r="D94" s="55" t="s">
        <v>56</v>
      </c>
      <c r="E94" s="55" t="s">
        <v>57</v>
      </c>
      <c r="F94" s="55" t="s">
        <v>3116</v>
      </c>
    </row>
    <row r="95" spans="1:6" x14ac:dyDescent="0.2">
      <c r="A95" s="55" t="s">
        <v>9</v>
      </c>
      <c r="B95" s="55" t="s">
        <v>54</v>
      </c>
      <c r="C95" s="55" t="s">
        <v>55</v>
      </c>
      <c r="D95" s="55" t="s">
        <v>58</v>
      </c>
      <c r="E95" s="55" t="s">
        <v>59</v>
      </c>
      <c r="F95" s="55"/>
    </row>
    <row r="96" spans="1:6" ht="76.5" x14ac:dyDescent="0.2">
      <c r="A96" s="55" t="s">
        <v>9</v>
      </c>
      <c r="B96" s="55" t="s">
        <v>54</v>
      </c>
      <c r="C96" s="55" t="s">
        <v>55</v>
      </c>
      <c r="D96" s="55" t="s">
        <v>679</v>
      </c>
      <c r="E96" s="55" t="s">
        <v>1814</v>
      </c>
      <c r="F96" s="55" t="s">
        <v>3117</v>
      </c>
    </row>
    <row r="97" spans="1:6" ht="25.5" x14ac:dyDescent="0.2">
      <c r="A97" s="55" t="s">
        <v>9</v>
      </c>
      <c r="B97" s="55" t="s">
        <v>54</v>
      </c>
      <c r="C97" s="55" t="s">
        <v>55</v>
      </c>
      <c r="D97" s="55" t="s">
        <v>60</v>
      </c>
      <c r="E97" s="55" t="s">
        <v>61</v>
      </c>
      <c r="F97" s="55" t="s">
        <v>3118</v>
      </c>
    </row>
    <row r="98" spans="1:6" x14ac:dyDescent="0.2">
      <c r="A98" s="55" t="s">
        <v>9</v>
      </c>
      <c r="B98" s="55" t="s">
        <v>54</v>
      </c>
      <c r="C98" s="55" t="s">
        <v>55</v>
      </c>
      <c r="D98" s="55" t="s">
        <v>62</v>
      </c>
      <c r="E98" s="55" t="s">
        <v>3119</v>
      </c>
      <c r="F98" s="55"/>
    </row>
    <row r="99" spans="1:6" x14ac:dyDescent="0.2">
      <c r="A99" s="55" t="s">
        <v>10</v>
      </c>
      <c r="B99" s="55" t="s">
        <v>54</v>
      </c>
      <c r="C99" s="55" t="s">
        <v>55</v>
      </c>
      <c r="D99" s="55" t="s">
        <v>63</v>
      </c>
      <c r="E99" s="55" t="s">
        <v>64</v>
      </c>
      <c r="F99" s="55"/>
    </row>
    <row r="100" spans="1:6" x14ac:dyDescent="0.2">
      <c r="A100" s="55" t="s">
        <v>10</v>
      </c>
      <c r="B100" s="55" t="s">
        <v>54</v>
      </c>
      <c r="C100" s="55" t="s">
        <v>55</v>
      </c>
      <c r="D100" s="55" t="s">
        <v>65</v>
      </c>
      <c r="E100" s="55" t="s">
        <v>66</v>
      </c>
      <c r="F100" s="55"/>
    </row>
    <row r="101" spans="1:6" x14ac:dyDescent="0.2">
      <c r="A101" s="55" t="s">
        <v>10</v>
      </c>
      <c r="B101" s="55" t="s">
        <v>54</v>
      </c>
      <c r="C101" s="55" t="s">
        <v>55</v>
      </c>
      <c r="D101" s="55" t="s">
        <v>67</v>
      </c>
      <c r="E101" s="55" t="s">
        <v>68</v>
      </c>
      <c r="F101" s="55"/>
    </row>
    <row r="102" spans="1:6" x14ac:dyDescent="0.2">
      <c r="A102" s="55" t="s">
        <v>9</v>
      </c>
      <c r="B102" s="55" t="s">
        <v>54</v>
      </c>
      <c r="C102" s="55" t="s">
        <v>55</v>
      </c>
      <c r="D102" s="55" t="s">
        <v>69</v>
      </c>
      <c r="E102" s="55" t="s">
        <v>70</v>
      </c>
      <c r="F102" s="55"/>
    </row>
    <row r="103" spans="1:6" x14ac:dyDescent="0.2">
      <c r="A103" s="55" t="s">
        <v>9</v>
      </c>
      <c r="B103" s="55" t="s">
        <v>54</v>
      </c>
      <c r="C103" s="55" t="s">
        <v>55</v>
      </c>
      <c r="D103" s="55" t="s">
        <v>71</v>
      </c>
      <c r="E103" s="55" t="s">
        <v>72</v>
      </c>
      <c r="F103" s="55"/>
    </row>
    <row r="104" spans="1:6" ht="25.5" x14ac:dyDescent="0.2">
      <c r="A104" s="55" t="s">
        <v>10</v>
      </c>
      <c r="B104" s="55" t="s">
        <v>54</v>
      </c>
      <c r="C104" s="55" t="s">
        <v>55</v>
      </c>
      <c r="D104" s="55" t="s">
        <v>73</v>
      </c>
      <c r="E104" s="55" t="s">
        <v>74</v>
      </c>
      <c r="F104" s="55" t="s">
        <v>3120</v>
      </c>
    </row>
    <row r="105" spans="1:6" x14ac:dyDescent="0.2">
      <c r="A105" s="55" t="s">
        <v>9</v>
      </c>
      <c r="B105" s="55" t="s">
        <v>54</v>
      </c>
      <c r="C105" s="55" t="s">
        <v>55</v>
      </c>
      <c r="D105" s="55" t="s">
        <v>75</v>
      </c>
      <c r="E105" s="55" t="s">
        <v>76</v>
      </c>
      <c r="F105" s="55"/>
    </row>
    <row r="106" spans="1:6" x14ac:dyDescent="0.2">
      <c r="A106" s="55" t="s">
        <v>9</v>
      </c>
      <c r="B106" s="55" t="s">
        <v>54</v>
      </c>
      <c r="C106" s="55" t="s">
        <v>55</v>
      </c>
      <c r="D106" s="55" t="s">
        <v>77</v>
      </c>
      <c r="E106" s="55" t="s">
        <v>78</v>
      </c>
      <c r="F106" s="55"/>
    </row>
    <row r="107" spans="1:6" x14ac:dyDescent="0.2">
      <c r="A107" s="55" t="s">
        <v>9</v>
      </c>
      <c r="B107" s="55" t="s">
        <v>54</v>
      </c>
      <c r="C107" s="55" t="s">
        <v>55</v>
      </c>
      <c r="D107" s="55" t="s">
        <v>79</v>
      </c>
      <c r="E107" s="55" t="s">
        <v>3121</v>
      </c>
      <c r="F107" s="55"/>
    </row>
    <row r="108" spans="1:6" ht="38.25" x14ac:dyDescent="0.2">
      <c r="A108" s="55" t="s">
        <v>9</v>
      </c>
      <c r="B108" s="55" t="s">
        <v>54</v>
      </c>
      <c r="C108" s="55" t="s">
        <v>55</v>
      </c>
      <c r="D108" s="55" t="s">
        <v>80</v>
      </c>
      <c r="E108" s="55" t="s">
        <v>82</v>
      </c>
      <c r="F108" s="55" t="s">
        <v>3122</v>
      </c>
    </row>
    <row r="109" spans="1:6" ht="38.25" x14ac:dyDescent="0.2">
      <c r="A109" s="55" t="s">
        <v>9</v>
      </c>
      <c r="B109" s="55" t="s">
        <v>54</v>
      </c>
      <c r="C109" s="55" t="s">
        <v>55</v>
      </c>
      <c r="D109" s="55" t="s">
        <v>81</v>
      </c>
      <c r="E109" s="55" t="s">
        <v>3123</v>
      </c>
      <c r="F109" s="55" t="s">
        <v>3124</v>
      </c>
    </row>
    <row r="110" spans="1:6" x14ac:dyDescent="0.2">
      <c r="A110" s="55" t="s">
        <v>9</v>
      </c>
      <c r="B110" s="55" t="s">
        <v>54</v>
      </c>
      <c r="C110" s="55" t="s">
        <v>55</v>
      </c>
      <c r="D110" s="55" t="s">
        <v>83</v>
      </c>
      <c r="E110" s="55" t="s">
        <v>84</v>
      </c>
      <c r="F110" s="55"/>
    </row>
    <row r="111" spans="1:6" x14ac:dyDescent="0.2">
      <c r="A111" s="55" t="s">
        <v>9</v>
      </c>
      <c r="B111" s="55" t="s">
        <v>54</v>
      </c>
      <c r="C111" s="55" t="s">
        <v>55</v>
      </c>
      <c r="D111" s="55" t="s">
        <v>85</v>
      </c>
      <c r="E111" s="55" t="s">
        <v>86</v>
      </c>
      <c r="F111" s="55" t="s">
        <v>3125</v>
      </c>
    </row>
    <row r="112" spans="1:6" x14ac:dyDescent="0.2">
      <c r="A112" s="55" t="s">
        <v>9</v>
      </c>
      <c r="B112" s="55" t="s">
        <v>54</v>
      </c>
      <c r="C112" s="55" t="s">
        <v>55</v>
      </c>
      <c r="D112" s="55" t="s">
        <v>87</v>
      </c>
      <c r="E112" s="55" t="s">
        <v>3126</v>
      </c>
      <c r="F112" s="55"/>
    </row>
    <row r="113" spans="1:6" x14ac:dyDescent="0.2">
      <c r="A113" s="55" t="s">
        <v>9</v>
      </c>
      <c r="B113" s="55" t="s">
        <v>54</v>
      </c>
      <c r="C113" s="55" t="s">
        <v>55</v>
      </c>
      <c r="D113" s="55" t="s">
        <v>88</v>
      </c>
      <c r="E113" s="55" t="s">
        <v>3127</v>
      </c>
      <c r="F113" s="55"/>
    </row>
    <row r="114" spans="1:6" x14ac:dyDescent="0.2">
      <c r="A114" s="55" t="s">
        <v>9</v>
      </c>
      <c r="B114" s="55" t="s">
        <v>54</v>
      </c>
      <c r="C114" s="55" t="s">
        <v>55</v>
      </c>
      <c r="D114" s="55" t="s">
        <v>89</v>
      </c>
      <c r="E114" s="55" t="s">
        <v>90</v>
      </c>
      <c r="F114" s="55"/>
    </row>
    <row r="115" spans="1:6" x14ac:dyDescent="0.2">
      <c r="A115" s="55" t="s">
        <v>9</v>
      </c>
      <c r="B115" s="55" t="s">
        <v>54</v>
      </c>
      <c r="C115" s="55" t="s">
        <v>55</v>
      </c>
      <c r="D115" s="55" t="s">
        <v>91</v>
      </c>
      <c r="E115" s="55" t="s">
        <v>92</v>
      </c>
      <c r="F115" s="55"/>
    </row>
    <row r="116" spans="1:6" x14ac:dyDescent="0.2">
      <c r="A116" s="55" t="s">
        <v>9</v>
      </c>
      <c r="B116" s="55" t="s">
        <v>54</v>
      </c>
      <c r="C116" s="55" t="s">
        <v>55</v>
      </c>
      <c r="D116" s="55" t="s">
        <v>93</v>
      </c>
      <c r="E116" s="55" t="s">
        <v>3128</v>
      </c>
      <c r="F116" s="55"/>
    </row>
    <row r="117" spans="1:6" x14ac:dyDescent="0.2">
      <c r="A117" s="55" t="s">
        <v>9</v>
      </c>
      <c r="B117" s="55" t="s">
        <v>54</v>
      </c>
      <c r="C117" s="55" t="s">
        <v>55</v>
      </c>
      <c r="D117" s="55" t="s">
        <v>94</v>
      </c>
      <c r="E117" s="55" t="s">
        <v>3129</v>
      </c>
      <c r="F117" s="55"/>
    </row>
    <row r="118" spans="1:6" x14ac:dyDescent="0.2">
      <c r="A118" s="55" t="s">
        <v>9</v>
      </c>
      <c r="B118" s="55" t="s">
        <v>54</v>
      </c>
      <c r="C118" s="55" t="s">
        <v>55</v>
      </c>
      <c r="D118" s="55" t="s">
        <v>95</v>
      </c>
      <c r="E118" s="55" t="s">
        <v>96</v>
      </c>
      <c r="F118" s="55"/>
    </row>
    <row r="119" spans="1:6" x14ac:dyDescent="0.2">
      <c r="A119" s="55" t="s">
        <v>10</v>
      </c>
      <c r="B119" s="55" t="s">
        <v>54</v>
      </c>
      <c r="C119" s="55" t="s">
        <v>55</v>
      </c>
      <c r="D119" s="55" t="s">
        <v>97</v>
      </c>
      <c r="E119" s="55" t="s">
        <v>98</v>
      </c>
      <c r="F119" s="55"/>
    </row>
    <row r="120" spans="1:6" x14ac:dyDescent="0.2">
      <c r="A120" s="55" t="s">
        <v>9</v>
      </c>
      <c r="B120" s="55" t="s">
        <v>99</v>
      </c>
      <c r="C120" s="55" t="s">
        <v>100</v>
      </c>
      <c r="D120" s="55" t="s">
        <v>101</v>
      </c>
      <c r="E120" s="55" t="s">
        <v>102</v>
      </c>
      <c r="F120" s="55" t="s">
        <v>3130</v>
      </c>
    </row>
    <row r="121" spans="1:6" x14ac:dyDescent="0.2">
      <c r="A121" s="55" t="s">
        <v>9</v>
      </c>
      <c r="B121" s="55" t="s">
        <v>99</v>
      </c>
      <c r="C121" s="55" t="s">
        <v>100</v>
      </c>
      <c r="D121" s="55" t="s">
        <v>103</v>
      </c>
      <c r="E121" s="55" t="s">
        <v>104</v>
      </c>
      <c r="F121" s="55"/>
    </row>
    <row r="122" spans="1:6" x14ac:dyDescent="0.2">
      <c r="A122" s="55" t="s">
        <v>9</v>
      </c>
      <c r="B122" s="55" t="s">
        <v>99</v>
      </c>
      <c r="C122" s="55" t="s">
        <v>100</v>
      </c>
      <c r="D122" s="55" t="s">
        <v>105</v>
      </c>
      <c r="E122" s="55" t="s">
        <v>106</v>
      </c>
      <c r="F122" s="55" t="s">
        <v>3131</v>
      </c>
    </row>
    <row r="123" spans="1:6" x14ac:dyDescent="0.2">
      <c r="A123" s="55" t="s">
        <v>9</v>
      </c>
      <c r="B123" s="55" t="s">
        <v>99</v>
      </c>
      <c r="C123" s="55" t="s">
        <v>100</v>
      </c>
      <c r="D123" s="55" t="s">
        <v>107</v>
      </c>
      <c r="E123" s="55" t="s">
        <v>108</v>
      </c>
      <c r="F123" s="55"/>
    </row>
    <row r="124" spans="1:6" x14ac:dyDescent="0.2">
      <c r="A124" s="55" t="s">
        <v>9</v>
      </c>
      <c r="B124" s="55" t="s">
        <v>99</v>
      </c>
      <c r="C124" s="55" t="s">
        <v>100</v>
      </c>
      <c r="D124" s="55" t="s">
        <v>109</v>
      </c>
      <c r="E124" s="55" t="s">
        <v>110</v>
      </c>
      <c r="F124" s="55"/>
    </row>
    <row r="125" spans="1:6" x14ac:dyDescent="0.2">
      <c r="A125" s="55" t="s">
        <v>9</v>
      </c>
      <c r="B125" s="55" t="s">
        <v>99</v>
      </c>
      <c r="C125" s="55" t="s">
        <v>100</v>
      </c>
      <c r="D125" s="55" t="s">
        <v>111</v>
      </c>
      <c r="E125" s="55" t="s">
        <v>112</v>
      </c>
      <c r="F125" s="55"/>
    </row>
    <row r="126" spans="1:6" x14ac:dyDescent="0.2">
      <c r="A126" s="55" t="s">
        <v>9</v>
      </c>
      <c r="B126" s="55" t="s">
        <v>99</v>
      </c>
      <c r="C126" s="55" t="s">
        <v>100</v>
      </c>
      <c r="D126" s="55" t="s">
        <v>113</v>
      </c>
      <c r="E126" s="55" t="s">
        <v>114</v>
      </c>
      <c r="F126" s="55" t="s">
        <v>3132</v>
      </c>
    </row>
    <row r="127" spans="1:6" x14ac:dyDescent="0.2">
      <c r="A127" s="55" t="s">
        <v>10</v>
      </c>
      <c r="B127" s="55" t="s">
        <v>705</v>
      </c>
      <c r="C127" s="55" t="s">
        <v>3155</v>
      </c>
      <c r="D127" s="55" t="s">
        <v>3133</v>
      </c>
      <c r="E127" s="55" t="s">
        <v>3134</v>
      </c>
      <c r="F127" s="55" t="s">
        <v>3135</v>
      </c>
    </row>
    <row r="128" spans="1:6" x14ac:dyDescent="0.2">
      <c r="A128" s="55" t="s">
        <v>10</v>
      </c>
      <c r="B128" s="55" t="s">
        <v>705</v>
      </c>
      <c r="C128" s="55" t="s">
        <v>3155</v>
      </c>
      <c r="D128" s="55" t="s">
        <v>3136</v>
      </c>
      <c r="E128" s="55" t="s">
        <v>3137</v>
      </c>
      <c r="F128" s="55"/>
    </row>
    <row r="129" spans="1:6" ht="25.5" x14ac:dyDescent="0.2">
      <c r="A129" s="55" t="s">
        <v>10</v>
      </c>
      <c r="B129" s="55" t="s">
        <v>705</v>
      </c>
      <c r="C129" s="55" t="s">
        <v>3155</v>
      </c>
      <c r="D129" s="55" t="s">
        <v>3138</v>
      </c>
      <c r="E129" s="55" t="s">
        <v>3139</v>
      </c>
      <c r="F129" s="55" t="s">
        <v>3140</v>
      </c>
    </row>
    <row r="130" spans="1:6" x14ac:dyDescent="0.2">
      <c r="A130" s="55" t="s">
        <v>10</v>
      </c>
      <c r="B130" s="55" t="s">
        <v>705</v>
      </c>
      <c r="C130" s="55" t="s">
        <v>3155</v>
      </c>
      <c r="D130" s="55" t="s">
        <v>1504</v>
      </c>
      <c r="E130" s="55" t="s">
        <v>3141</v>
      </c>
      <c r="F130" s="55"/>
    </row>
    <row r="131" spans="1:6" x14ac:dyDescent="0.2">
      <c r="A131" s="55" t="s">
        <v>10</v>
      </c>
      <c r="B131" s="55" t="s">
        <v>705</v>
      </c>
      <c r="C131" s="55" t="s">
        <v>3155</v>
      </c>
      <c r="D131" s="55" t="s">
        <v>3142</v>
      </c>
      <c r="E131" s="55" t="s">
        <v>3143</v>
      </c>
      <c r="F131" s="55"/>
    </row>
    <row r="132" spans="1:6" ht="51" x14ac:dyDescent="0.2">
      <c r="A132" s="55" t="s">
        <v>10</v>
      </c>
      <c r="B132" s="55" t="s">
        <v>705</v>
      </c>
      <c r="C132" s="55" t="s">
        <v>3155</v>
      </c>
      <c r="D132" s="55" t="s">
        <v>3144</v>
      </c>
      <c r="E132" s="55" t="s">
        <v>3145</v>
      </c>
      <c r="F132" s="55" t="s">
        <v>3146</v>
      </c>
    </row>
    <row r="133" spans="1:6" x14ac:dyDescent="0.2">
      <c r="A133" s="55" t="s">
        <v>10</v>
      </c>
      <c r="B133" s="55" t="s">
        <v>705</v>
      </c>
      <c r="C133" s="55" t="s">
        <v>3155</v>
      </c>
      <c r="D133" s="55" t="s">
        <v>3147</v>
      </c>
      <c r="E133" s="55" t="s">
        <v>3148</v>
      </c>
      <c r="F133" s="55" t="s">
        <v>3983</v>
      </c>
    </row>
    <row r="134" spans="1:6" x14ac:dyDescent="0.2">
      <c r="A134" s="55" t="s">
        <v>10</v>
      </c>
      <c r="B134" s="55" t="s">
        <v>705</v>
      </c>
      <c r="C134" s="55" t="s">
        <v>3155</v>
      </c>
      <c r="D134" s="55" t="s">
        <v>3149</v>
      </c>
      <c r="E134" s="55" t="s">
        <v>3150</v>
      </c>
      <c r="F134" s="55"/>
    </row>
    <row r="135" spans="1:6" ht="25.5" x14ac:dyDescent="0.2">
      <c r="A135" s="55" t="s">
        <v>10</v>
      </c>
      <c r="B135" s="55" t="s">
        <v>705</v>
      </c>
      <c r="C135" s="55" t="s">
        <v>3155</v>
      </c>
      <c r="D135" s="55" t="s">
        <v>3151</v>
      </c>
      <c r="E135" s="55" t="s">
        <v>3152</v>
      </c>
      <c r="F135" s="55" t="s">
        <v>3984</v>
      </c>
    </row>
    <row r="136" spans="1:6" x14ac:dyDescent="0.2">
      <c r="A136" s="55" t="s">
        <v>10</v>
      </c>
      <c r="B136" s="55" t="s">
        <v>705</v>
      </c>
      <c r="C136" s="55" t="s">
        <v>3155</v>
      </c>
      <c r="D136" s="55" t="s">
        <v>3153</v>
      </c>
      <c r="E136" s="55" t="s">
        <v>3154</v>
      </c>
      <c r="F136" s="55"/>
    </row>
    <row r="137" spans="1:6" ht="38.25" x14ac:dyDescent="0.2">
      <c r="A137" s="55" t="s">
        <v>9</v>
      </c>
      <c r="B137" s="55" t="s">
        <v>115</v>
      </c>
      <c r="C137" s="55" t="s">
        <v>116</v>
      </c>
      <c r="D137" s="55" t="s">
        <v>117</v>
      </c>
      <c r="E137" s="55" t="s">
        <v>118</v>
      </c>
      <c r="F137" s="55" t="s">
        <v>3157</v>
      </c>
    </row>
    <row r="138" spans="1:6" ht="38.25" x14ac:dyDescent="0.2">
      <c r="A138" s="55" t="s">
        <v>9</v>
      </c>
      <c r="B138" s="55" t="s">
        <v>115</v>
      </c>
      <c r="C138" s="55" t="s">
        <v>116</v>
      </c>
      <c r="D138" s="55" t="s">
        <v>119</v>
      </c>
      <c r="E138" s="55" t="s">
        <v>120</v>
      </c>
      <c r="F138" s="55" t="s">
        <v>3158</v>
      </c>
    </row>
    <row r="139" spans="1:6" ht="38.25" x14ac:dyDescent="0.2">
      <c r="A139" s="55" t="s">
        <v>9</v>
      </c>
      <c r="B139" s="55" t="s">
        <v>115</v>
      </c>
      <c r="C139" s="55" t="s">
        <v>116</v>
      </c>
      <c r="D139" s="55" t="s">
        <v>121</v>
      </c>
      <c r="E139" s="55" t="s">
        <v>122</v>
      </c>
      <c r="F139" s="55" t="s">
        <v>3158</v>
      </c>
    </row>
    <row r="140" spans="1:6" ht="38.25" x14ac:dyDescent="0.2">
      <c r="A140" s="55" t="s">
        <v>9</v>
      </c>
      <c r="B140" s="55" t="s">
        <v>115</v>
      </c>
      <c r="C140" s="55" t="s">
        <v>116</v>
      </c>
      <c r="D140" s="55" t="s">
        <v>123</v>
      </c>
      <c r="E140" s="55" t="s">
        <v>125</v>
      </c>
      <c r="F140" s="55" t="s">
        <v>3158</v>
      </c>
    </row>
    <row r="141" spans="1:6" ht="38.25" x14ac:dyDescent="0.2">
      <c r="A141" s="55" t="s">
        <v>9</v>
      </c>
      <c r="B141" s="55" t="s">
        <v>115</v>
      </c>
      <c r="C141" s="55" t="s">
        <v>116</v>
      </c>
      <c r="D141" s="55" t="s">
        <v>124</v>
      </c>
      <c r="E141" s="55" t="s">
        <v>126</v>
      </c>
      <c r="F141" s="55" t="s">
        <v>3158</v>
      </c>
    </row>
    <row r="142" spans="1:6" ht="38.25" x14ac:dyDescent="0.2">
      <c r="A142" s="55" t="s">
        <v>9</v>
      </c>
      <c r="B142" s="55" t="s">
        <v>115</v>
      </c>
      <c r="C142" s="55" t="s">
        <v>116</v>
      </c>
      <c r="D142" s="55" t="s">
        <v>127</v>
      </c>
      <c r="E142" s="55" t="s">
        <v>128</v>
      </c>
      <c r="F142" s="55" t="s">
        <v>3158</v>
      </c>
    </row>
    <row r="143" spans="1:6" ht="25.5" x14ac:dyDescent="0.2">
      <c r="A143" s="55" t="s">
        <v>9</v>
      </c>
      <c r="B143" s="55" t="s">
        <v>115</v>
      </c>
      <c r="C143" s="55" t="s">
        <v>116</v>
      </c>
      <c r="D143" s="55" t="s">
        <v>129</v>
      </c>
      <c r="E143" s="55" t="s">
        <v>130</v>
      </c>
      <c r="F143" s="55" t="s">
        <v>3985</v>
      </c>
    </row>
    <row r="144" spans="1:6" x14ac:dyDescent="0.2">
      <c r="A144" s="55" t="s">
        <v>10</v>
      </c>
      <c r="B144" s="55" t="s">
        <v>115</v>
      </c>
      <c r="C144" s="55" t="s">
        <v>116</v>
      </c>
      <c r="D144" s="55" t="s">
        <v>131</v>
      </c>
      <c r="E144" s="55" t="s">
        <v>132</v>
      </c>
      <c r="F144" s="55"/>
    </row>
    <row r="145" spans="1:6" x14ac:dyDescent="0.2">
      <c r="A145" s="55" t="s">
        <v>10</v>
      </c>
      <c r="B145" s="55" t="s">
        <v>3163</v>
      </c>
      <c r="C145" s="55" t="s">
        <v>3164</v>
      </c>
      <c r="D145" s="55" t="s">
        <v>3159</v>
      </c>
      <c r="E145" s="55" t="s">
        <v>3160</v>
      </c>
      <c r="F145" s="55"/>
    </row>
    <row r="146" spans="1:6" x14ac:dyDescent="0.2">
      <c r="A146" s="55" t="s">
        <v>10</v>
      </c>
      <c r="B146" s="55" t="s">
        <v>3163</v>
      </c>
      <c r="C146" s="55" t="s">
        <v>3164</v>
      </c>
      <c r="D146" s="55" t="s">
        <v>3161</v>
      </c>
      <c r="E146" s="55" t="s">
        <v>3162</v>
      </c>
      <c r="F146" s="55"/>
    </row>
    <row r="147" spans="1:6" x14ac:dyDescent="0.2">
      <c r="A147" s="55" t="s">
        <v>10</v>
      </c>
      <c r="B147" s="55" t="s">
        <v>728</v>
      </c>
      <c r="C147" s="55" t="s">
        <v>3170</v>
      </c>
      <c r="D147" s="55" t="s">
        <v>3165</v>
      </c>
      <c r="E147" s="55" t="s">
        <v>3166</v>
      </c>
      <c r="F147" s="55" t="s">
        <v>3167</v>
      </c>
    </row>
    <row r="148" spans="1:6" x14ac:dyDescent="0.2">
      <c r="A148" s="55" t="s">
        <v>10</v>
      </c>
      <c r="B148" s="55" t="s">
        <v>728</v>
      </c>
      <c r="C148" s="55" t="s">
        <v>3170</v>
      </c>
      <c r="D148" s="55" t="s">
        <v>3168</v>
      </c>
      <c r="E148" s="55" t="s">
        <v>3169</v>
      </c>
      <c r="F148" s="55"/>
    </row>
    <row r="149" spans="1:6" x14ac:dyDescent="0.2">
      <c r="A149" s="55" t="s">
        <v>9</v>
      </c>
      <c r="B149" s="55" t="s">
        <v>133</v>
      </c>
      <c r="C149" s="55" t="s">
        <v>134</v>
      </c>
      <c r="D149" s="55" t="s">
        <v>135</v>
      </c>
      <c r="E149" s="55" t="s">
        <v>136</v>
      </c>
      <c r="F149" s="55"/>
    </row>
    <row r="150" spans="1:6" x14ac:dyDescent="0.2">
      <c r="A150" s="55" t="s">
        <v>9</v>
      </c>
      <c r="B150" s="55" t="s">
        <v>133</v>
      </c>
      <c r="C150" s="55" t="s">
        <v>134</v>
      </c>
      <c r="D150" s="55" t="s">
        <v>137</v>
      </c>
      <c r="E150" s="55" t="s">
        <v>138</v>
      </c>
      <c r="F150" s="55"/>
    </row>
    <row r="151" spans="1:6" ht="25.5" x14ac:dyDescent="0.2">
      <c r="A151" s="55" t="s">
        <v>9</v>
      </c>
      <c r="B151" s="55" t="s">
        <v>133</v>
      </c>
      <c r="C151" s="55" t="s">
        <v>134</v>
      </c>
      <c r="D151" s="55" t="s">
        <v>139</v>
      </c>
      <c r="E151" s="55" t="s">
        <v>140</v>
      </c>
      <c r="F151" s="55" t="s">
        <v>3187</v>
      </c>
    </row>
    <row r="152" spans="1:6" ht="25.5" x14ac:dyDescent="0.2">
      <c r="A152" s="55" t="s">
        <v>9</v>
      </c>
      <c r="B152" s="55" t="s">
        <v>133</v>
      </c>
      <c r="C152" s="55" t="s">
        <v>134</v>
      </c>
      <c r="D152" s="55" t="s">
        <v>141</v>
      </c>
      <c r="E152" s="55" t="s">
        <v>142</v>
      </c>
      <c r="F152" s="55" t="s">
        <v>3188</v>
      </c>
    </row>
    <row r="153" spans="1:6" ht="25.5" x14ac:dyDescent="0.2">
      <c r="A153" s="55" t="s">
        <v>9</v>
      </c>
      <c r="B153" s="55" t="s">
        <v>133</v>
      </c>
      <c r="C153" s="55" t="s">
        <v>134</v>
      </c>
      <c r="D153" s="55" t="s">
        <v>143</v>
      </c>
      <c r="E153" s="55" t="s">
        <v>144</v>
      </c>
      <c r="F153" s="55"/>
    </row>
    <row r="154" spans="1:6" x14ac:dyDescent="0.2">
      <c r="A154" s="55" t="s">
        <v>9</v>
      </c>
      <c r="B154" s="55" t="s">
        <v>133</v>
      </c>
      <c r="C154" s="55" t="s">
        <v>134</v>
      </c>
      <c r="D154" s="55" t="s">
        <v>145</v>
      </c>
      <c r="E154" s="55" t="s">
        <v>146</v>
      </c>
      <c r="F154" s="55" t="s">
        <v>3172</v>
      </c>
    </row>
    <row r="155" spans="1:6" x14ac:dyDescent="0.2">
      <c r="A155" s="55" t="s">
        <v>9</v>
      </c>
      <c r="B155" s="55" t="s">
        <v>133</v>
      </c>
      <c r="C155" s="55" t="s">
        <v>134</v>
      </c>
      <c r="D155" s="55" t="s">
        <v>147</v>
      </c>
      <c r="E155" s="55" t="s">
        <v>148</v>
      </c>
      <c r="F155" s="55" t="s">
        <v>3173</v>
      </c>
    </row>
    <row r="156" spans="1:6" x14ac:dyDescent="0.2">
      <c r="A156" s="55" t="s">
        <v>9</v>
      </c>
      <c r="B156" s="55" t="s">
        <v>133</v>
      </c>
      <c r="C156" s="55" t="s">
        <v>134</v>
      </c>
      <c r="D156" s="55" t="s">
        <v>149</v>
      </c>
      <c r="E156" s="55" t="s">
        <v>3174</v>
      </c>
      <c r="F156" s="55"/>
    </row>
    <row r="157" spans="1:6" x14ac:dyDescent="0.2">
      <c r="A157" s="55" t="s">
        <v>9</v>
      </c>
      <c r="B157" s="55" t="s">
        <v>133</v>
      </c>
      <c r="C157" s="55" t="s">
        <v>134</v>
      </c>
      <c r="D157" s="55" t="s">
        <v>150</v>
      </c>
      <c r="E157" s="55" t="s">
        <v>3175</v>
      </c>
      <c r="F157" s="55"/>
    </row>
    <row r="158" spans="1:6" x14ac:dyDescent="0.2">
      <c r="A158" s="55" t="s">
        <v>9</v>
      </c>
      <c r="B158" s="55" t="s">
        <v>133</v>
      </c>
      <c r="C158" s="55" t="s">
        <v>134</v>
      </c>
      <c r="D158" s="55" t="s">
        <v>151</v>
      </c>
      <c r="E158" s="55" t="s">
        <v>152</v>
      </c>
      <c r="F158" s="55"/>
    </row>
    <row r="159" spans="1:6" x14ac:dyDescent="0.2">
      <c r="A159" s="55" t="s">
        <v>9</v>
      </c>
      <c r="B159" s="55" t="s">
        <v>133</v>
      </c>
      <c r="C159" s="55" t="s">
        <v>134</v>
      </c>
      <c r="D159" s="55" t="s">
        <v>153</v>
      </c>
      <c r="E159" s="55" t="s">
        <v>154</v>
      </c>
      <c r="F159" s="55"/>
    </row>
    <row r="160" spans="1:6" x14ac:dyDescent="0.2">
      <c r="A160" s="55" t="s">
        <v>9</v>
      </c>
      <c r="B160" s="55" t="s">
        <v>133</v>
      </c>
      <c r="C160" s="55" t="s">
        <v>134</v>
      </c>
      <c r="D160" s="55" t="s">
        <v>155</v>
      </c>
      <c r="E160" s="55" t="s">
        <v>156</v>
      </c>
      <c r="F160" s="55"/>
    </row>
    <row r="161" spans="1:6" x14ac:dyDescent="0.2">
      <c r="A161" s="55" t="s">
        <v>9</v>
      </c>
      <c r="B161" s="55" t="s">
        <v>133</v>
      </c>
      <c r="C161" s="55" t="s">
        <v>134</v>
      </c>
      <c r="D161" s="55" t="s">
        <v>157</v>
      </c>
      <c r="E161" s="55" t="s">
        <v>158</v>
      </c>
      <c r="F161" s="55"/>
    </row>
    <row r="162" spans="1:6" x14ac:dyDescent="0.2">
      <c r="A162" s="55" t="s">
        <v>9</v>
      </c>
      <c r="B162" s="55" t="s">
        <v>133</v>
      </c>
      <c r="C162" s="55" t="s">
        <v>134</v>
      </c>
      <c r="D162" s="55" t="s">
        <v>3176</v>
      </c>
      <c r="E162" s="55" t="s">
        <v>159</v>
      </c>
      <c r="F162" s="55" t="s">
        <v>3177</v>
      </c>
    </row>
    <row r="163" spans="1:6" x14ac:dyDescent="0.2">
      <c r="A163" s="55" t="s">
        <v>9</v>
      </c>
      <c r="B163" s="55" t="s">
        <v>133</v>
      </c>
      <c r="C163" s="55" t="s">
        <v>134</v>
      </c>
      <c r="D163" s="55" t="s">
        <v>160</v>
      </c>
      <c r="E163" s="55" t="s">
        <v>161</v>
      </c>
      <c r="F163" s="55" t="s">
        <v>3178</v>
      </c>
    </row>
    <row r="164" spans="1:6" x14ac:dyDescent="0.2">
      <c r="A164" s="55" t="s">
        <v>9</v>
      </c>
      <c r="B164" s="55" t="s">
        <v>133</v>
      </c>
      <c r="C164" s="55" t="s">
        <v>134</v>
      </c>
      <c r="D164" s="55" t="s">
        <v>162</v>
      </c>
      <c r="E164" s="55" t="s">
        <v>163</v>
      </c>
      <c r="F164" s="55" t="s">
        <v>3179</v>
      </c>
    </row>
    <row r="165" spans="1:6" x14ac:dyDescent="0.2">
      <c r="A165" s="55" t="s">
        <v>9</v>
      </c>
      <c r="B165" s="55" t="s">
        <v>133</v>
      </c>
      <c r="C165" s="55" t="s">
        <v>134</v>
      </c>
      <c r="D165" s="55" t="s">
        <v>3180</v>
      </c>
      <c r="E165" s="55" t="s">
        <v>3181</v>
      </c>
      <c r="F165" s="55" t="s">
        <v>3182</v>
      </c>
    </row>
    <row r="166" spans="1:6" x14ac:dyDescent="0.2">
      <c r="A166" s="55" t="s">
        <v>9</v>
      </c>
      <c r="B166" s="55" t="s">
        <v>133</v>
      </c>
      <c r="C166" s="55" t="s">
        <v>134</v>
      </c>
      <c r="D166" s="55" t="s">
        <v>3183</v>
      </c>
      <c r="E166" s="55" t="s">
        <v>3184</v>
      </c>
      <c r="F166" s="55" t="s">
        <v>3185</v>
      </c>
    </row>
    <row r="167" spans="1:6" x14ac:dyDescent="0.2">
      <c r="A167" s="55" t="s">
        <v>9</v>
      </c>
      <c r="B167" s="55" t="s">
        <v>133</v>
      </c>
      <c r="C167" s="55" t="s">
        <v>134</v>
      </c>
      <c r="D167" s="55" t="s">
        <v>164</v>
      </c>
      <c r="E167" s="55" t="s">
        <v>165</v>
      </c>
      <c r="F167" s="55" t="s">
        <v>3186</v>
      </c>
    </row>
    <row r="168" spans="1:6" x14ac:dyDescent="0.2">
      <c r="A168" s="55" t="s">
        <v>9</v>
      </c>
      <c r="B168" s="55" t="s">
        <v>133</v>
      </c>
      <c r="C168" s="55" t="s">
        <v>134</v>
      </c>
      <c r="D168" s="55" t="s">
        <v>166</v>
      </c>
      <c r="E168" s="55" t="s">
        <v>167</v>
      </c>
      <c r="F168" s="55"/>
    </row>
    <row r="169" spans="1:6" x14ac:dyDescent="0.2">
      <c r="A169" s="55" t="s">
        <v>9</v>
      </c>
      <c r="B169" s="55" t="s">
        <v>168</v>
      </c>
      <c r="C169" s="55" t="s">
        <v>169</v>
      </c>
      <c r="D169" s="55" t="s">
        <v>170</v>
      </c>
      <c r="E169" s="55" t="s">
        <v>171</v>
      </c>
      <c r="F169" s="55"/>
    </row>
    <row r="170" spans="1:6" x14ac:dyDescent="0.2">
      <c r="A170" s="55" t="s">
        <v>9</v>
      </c>
      <c r="B170" s="55" t="s">
        <v>168</v>
      </c>
      <c r="C170" s="55" t="s">
        <v>169</v>
      </c>
      <c r="D170" s="55" t="s">
        <v>172</v>
      </c>
      <c r="E170" s="55" t="s">
        <v>173</v>
      </c>
      <c r="F170" s="55"/>
    </row>
    <row r="171" spans="1:6" x14ac:dyDescent="0.2">
      <c r="A171" s="55" t="s">
        <v>9</v>
      </c>
      <c r="B171" s="55" t="s">
        <v>168</v>
      </c>
      <c r="C171" s="55" t="s">
        <v>169</v>
      </c>
      <c r="D171" s="55" t="s">
        <v>174</v>
      </c>
      <c r="E171" s="55" t="s">
        <v>175</v>
      </c>
      <c r="F171" s="55"/>
    </row>
    <row r="172" spans="1:6" x14ac:dyDescent="0.2">
      <c r="A172" s="55" t="s">
        <v>9</v>
      </c>
      <c r="B172" s="55" t="s">
        <v>168</v>
      </c>
      <c r="C172" s="55" t="s">
        <v>169</v>
      </c>
      <c r="D172" s="55" t="s">
        <v>180</v>
      </c>
      <c r="E172" s="55" t="s">
        <v>181</v>
      </c>
      <c r="F172" s="55"/>
    </row>
    <row r="173" spans="1:6" x14ac:dyDescent="0.2">
      <c r="A173" s="55" t="s">
        <v>9</v>
      </c>
      <c r="B173" s="55" t="s">
        <v>168</v>
      </c>
      <c r="C173" s="55" t="s">
        <v>169</v>
      </c>
      <c r="D173" s="55" t="s">
        <v>176</v>
      </c>
      <c r="E173" s="55" t="s">
        <v>177</v>
      </c>
      <c r="F173" s="55"/>
    </row>
    <row r="174" spans="1:6" x14ac:dyDescent="0.2">
      <c r="A174" s="55" t="s">
        <v>9</v>
      </c>
      <c r="B174" s="55" t="s">
        <v>168</v>
      </c>
      <c r="C174" s="55" t="s">
        <v>169</v>
      </c>
      <c r="D174" s="55" t="s">
        <v>178</v>
      </c>
      <c r="E174" s="55" t="s">
        <v>179</v>
      </c>
      <c r="F174" s="55"/>
    </row>
    <row r="175" spans="1:6" ht="25.5" x14ac:dyDescent="0.2">
      <c r="A175" s="55" t="s">
        <v>9</v>
      </c>
      <c r="B175" s="55" t="s">
        <v>168</v>
      </c>
      <c r="C175" s="55" t="s">
        <v>169</v>
      </c>
      <c r="D175" s="55" t="s">
        <v>182</v>
      </c>
      <c r="E175" s="55" t="s">
        <v>183</v>
      </c>
      <c r="F175" s="55"/>
    </row>
    <row r="176" spans="1:6" x14ac:dyDescent="0.2">
      <c r="A176" s="55" t="s">
        <v>10</v>
      </c>
      <c r="B176" s="55" t="s">
        <v>3194</v>
      </c>
      <c r="C176" s="55" t="s">
        <v>3195</v>
      </c>
      <c r="D176" s="55" t="s">
        <v>3189</v>
      </c>
      <c r="E176" s="55" t="s">
        <v>3190</v>
      </c>
      <c r="F176" s="55" t="s">
        <v>3191</v>
      </c>
    </row>
    <row r="177" spans="1:6" x14ac:dyDescent="0.2">
      <c r="A177" s="55" t="s">
        <v>10</v>
      </c>
      <c r="B177" s="55" t="s">
        <v>3194</v>
      </c>
      <c r="C177" s="55" t="s">
        <v>3195</v>
      </c>
      <c r="D177" s="55" t="s">
        <v>3192</v>
      </c>
      <c r="E177" s="55" t="s">
        <v>3193</v>
      </c>
      <c r="F177" s="55"/>
    </row>
    <row r="178" spans="1:6" ht="25.5" x14ac:dyDescent="0.2">
      <c r="A178" s="55" t="s">
        <v>10</v>
      </c>
      <c r="B178" s="55" t="s">
        <v>3207</v>
      </c>
      <c r="C178" s="55" t="s">
        <v>3208</v>
      </c>
      <c r="D178" s="55" t="s">
        <v>3196</v>
      </c>
      <c r="E178" s="55" t="s">
        <v>3197</v>
      </c>
      <c r="F178" s="55" t="s">
        <v>3156</v>
      </c>
    </row>
    <row r="179" spans="1:6" ht="25.5" x14ac:dyDescent="0.2">
      <c r="A179" s="55" t="s">
        <v>10</v>
      </c>
      <c r="B179" s="55" t="s">
        <v>3207</v>
      </c>
      <c r="C179" s="55" t="s">
        <v>3208</v>
      </c>
      <c r="D179" s="55" t="s">
        <v>3198</v>
      </c>
      <c r="E179" s="55" t="s">
        <v>3199</v>
      </c>
      <c r="F179" s="55" t="s">
        <v>3156</v>
      </c>
    </row>
    <row r="180" spans="1:6" ht="25.5" x14ac:dyDescent="0.2">
      <c r="A180" s="55" t="s">
        <v>10</v>
      </c>
      <c r="B180" s="55" t="s">
        <v>3207</v>
      </c>
      <c r="C180" s="55" t="s">
        <v>3208</v>
      </c>
      <c r="D180" s="55" t="s">
        <v>3200</v>
      </c>
      <c r="E180" s="55" t="s">
        <v>3200</v>
      </c>
      <c r="F180" s="55" t="s">
        <v>3156</v>
      </c>
    </row>
    <row r="181" spans="1:6" ht="25.5" x14ac:dyDescent="0.2">
      <c r="A181" s="55" t="s">
        <v>10</v>
      </c>
      <c r="B181" s="55" t="s">
        <v>3207</v>
      </c>
      <c r="C181" s="55" t="s">
        <v>3208</v>
      </c>
      <c r="D181" s="55" t="s">
        <v>3201</v>
      </c>
      <c r="E181" s="55" t="s">
        <v>3202</v>
      </c>
      <c r="F181" s="55" t="s">
        <v>3156</v>
      </c>
    </row>
    <row r="182" spans="1:6" ht="25.5" x14ac:dyDescent="0.2">
      <c r="A182" s="55" t="s">
        <v>10</v>
      </c>
      <c r="B182" s="55" t="s">
        <v>3207</v>
      </c>
      <c r="C182" s="55" t="s">
        <v>3208</v>
      </c>
      <c r="D182" s="55" t="s">
        <v>3203</v>
      </c>
      <c r="E182" s="55" t="s">
        <v>3204</v>
      </c>
      <c r="F182" s="55" t="s">
        <v>3156</v>
      </c>
    </row>
    <row r="183" spans="1:6" ht="25.5" x14ac:dyDescent="0.2">
      <c r="A183" s="55" t="s">
        <v>10</v>
      </c>
      <c r="B183" s="55" t="s">
        <v>3207</v>
      </c>
      <c r="C183" s="55" t="s">
        <v>3208</v>
      </c>
      <c r="D183" s="55" t="s">
        <v>3205</v>
      </c>
      <c r="E183" s="55" t="s">
        <v>3206</v>
      </c>
      <c r="F183" s="55" t="s">
        <v>3156</v>
      </c>
    </row>
    <row r="184" spans="1:6" ht="25.5" x14ac:dyDescent="0.2">
      <c r="A184" s="55" t="s">
        <v>10</v>
      </c>
      <c r="B184" s="55" t="s">
        <v>3214</v>
      </c>
      <c r="C184" s="55" t="s">
        <v>3215</v>
      </c>
      <c r="D184" s="55" t="s">
        <v>3211</v>
      </c>
      <c r="E184" s="55" t="s">
        <v>3212</v>
      </c>
      <c r="F184" s="55" t="s">
        <v>3213</v>
      </c>
    </row>
    <row r="185" spans="1:6" x14ac:dyDescent="0.2">
      <c r="A185" s="55" t="s">
        <v>10</v>
      </c>
      <c r="B185" s="55" t="s">
        <v>807</v>
      </c>
      <c r="C185" s="55" t="s">
        <v>3231</v>
      </c>
      <c r="D185" s="55" t="s">
        <v>3216</v>
      </c>
      <c r="E185" s="55" t="s">
        <v>3217</v>
      </c>
      <c r="F185" s="55"/>
    </row>
    <row r="186" spans="1:6" x14ac:dyDescent="0.2">
      <c r="A186" s="55" t="s">
        <v>10</v>
      </c>
      <c r="B186" s="55" t="s">
        <v>807</v>
      </c>
      <c r="C186" s="55" t="s">
        <v>3231</v>
      </c>
      <c r="D186" s="55" t="s">
        <v>3218</v>
      </c>
      <c r="E186" s="55" t="s">
        <v>3219</v>
      </c>
      <c r="F186" s="55"/>
    </row>
    <row r="187" spans="1:6" ht="38.25" x14ac:dyDescent="0.2">
      <c r="A187" s="55" t="s">
        <v>10</v>
      </c>
      <c r="B187" s="55" t="s">
        <v>807</v>
      </c>
      <c r="C187" s="55" t="s">
        <v>3231</v>
      </c>
      <c r="D187" s="55" t="s">
        <v>695</v>
      </c>
      <c r="E187" s="55" t="s">
        <v>3220</v>
      </c>
      <c r="F187" s="56" t="s">
        <v>3986</v>
      </c>
    </row>
    <row r="188" spans="1:6" ht="38.25" x14ac:dyDescent="0.2">
      <c r="A188" s="55" t="s">
        <v>10</v>
      </c>
      <c r="B188" s="55" t="s">
        <v>807</v>
      </c>
      <c r="C188" s="55" t="s">
        <v>3231</v>
      </c>
      <c r="D188" s="55" t="s">
        <v>1158</v>
      </c>
      <c r="E188" s="55" t="s">
        <v>3221</v>
      </c>
      <c r="F188" s="55" t="s">
        <v>3222</v>
      </c>
    </row>
    <row r="189" spans="1:6" x14ac:dyDescent="0.2">
      <c r="A189" s="55" t="s">
        <v>10</v>
      </c>
      <c r="B189" s="55" t="s">
        <v>807</v>
      </c>
      <c r="C189" s="55" t="s">
        <v>3231</v>
      </c>
      <c r="D189" s="55" t="s">
        <v>3223</v>
      </c>
      <c r="E189" s="55" t="s">
        <v>3224</v>
      </c>
      <c r="F189" s="55"/>
    </row>
    <row r="190" spans="1:6" x14ac:dyDescent="0.2">
      <c r="A190" s="55" t="s">
        <v>10</v>
      </c>
      <c r="B190" s="55" t="s">
        <v>807</v>
      </c>
      <c r="C190" s="55" t="s">
        <v>3231</v>
      </c>
      <c r="D190" s="55" t="s">
        <v>3225</v>
      </c>
      <c r="E190" s="55" t="s">
        <v>3226</v>
      </c>
      <c r="F190" s="55"/>
    </row>
    <row r="191" spans="1:6" x14ac:dyDescent="0.2">
      <c r="A191" s="55" t="s">
        <v>10</v>
      </c>
      <c r="B191" s="55" t="s">
        <v>807</v>
      </c>
      <c r="C191" s="55" t="s">
        <v>3231</v>
      </c>
      <c r="D191" s="55" t="s">
        <v>3227</v>
      </c>
      <c r="E191" s="55" t="s">
        <v>3228</v>
      </c>
      <c r="F191" s="55"/>
    </row>
    <row r="192" spans="1:6" ht="25.5" x14ac:dyDescent="0.2">
      <c r="A192" s="55" t="s">
        <v>10</v>
      </c>
      <c r="B192" s="55" t="s">
        <v>807</v>
      </c>
      <c r="C192" s="55" t="s">
        <v>3231</v>
      </c>
      <c r="D192" s="55" t="s">
        <v>3229</v>
      </c>
      <c r="E192" s="55" t="s">
        <v>3230</v>
      </c>
      <c r="F192" s="55"/>
    </row>
    <row r="193" spans="1:6" x14ac:dyDescent="0.2">
      <c r="A193" s="55" t="s">
        <v>9</v>
      </c>
      <c r="B193" s="55" t="s">
        <v>184</v>
      </c>
      <c r="C193" s="55" t="s">
        <v>3244</v>
      </c>
      <c r="D193" s="55" t="s">
        <v>185</v>
      </c>
      <c r="E193" s="55" t="s">
        <v>3232</v>
      </c>
      <c r="F193" s="55" t="s">
        <v>3233</v>
      </c>
    </row>
    <row r="194" spans="1:6" ht="63.75" x14ac:dyDescent="0.2">
      <c r="A194" s="55" t="s">
        <v>9</v>
      </c>
      <c r="B194" s="55" t="s">
        <v>184</v>
      </c>
      <c r="C194" s="55" t="s">
        <v>3244</v>
      </c>
      <c r="D194" s="55" t="s">
        <v>186</v>
      </c>
      <c r="E194" s="55" t="s">
        <v>3234</v>
      </c>
      <c r="F194" s="55" t="s">
        <v>3987</v>
      </c>
    </row>
    <row r="195" spans="1:6" ht="38.25" x14ac:dyDescent="0.2">
      <c r="A195" s="55" t="s">
        <v>9</v>
      </c>
      <c r="B195" s="55" t="s">
        <v>184</v>
      </c>
      <c r="C195" s="55" t="s">
        <v>3244</v>
      </c>
      <c r="D195" s="55" t="s">
        <v>187</v>
      </c>
      <c r="E195" s="55" t="s">
        <v>188</v>
      </c>
      <c r="F195" s="55" t="s">
        <v>3235</v>
      </c>
    </row>
    <row r="196" spans="1:6" ht="38.25" x14ac:dyDescent="0.2">
      <c r="A196" s="55" t="s">
        <v>9</v>
      </c>
      <c r="B196" s="55" t="s">
        <v>184</v>
      </c>
      <c r="C196" s="55" t="s">
        <v>3244</v>
      </c>
      <c r="D196" s="55" t="s">
        <v>189</v>
      </c>
      <c r="E196" s="55" t="s">
        <v>190</v>
      </c>
      <c r="F196" s="55" t="s">
        <v>3988</v>
      </c>
    </row>
    <row r="197" spans="1:6" ht="51" x14ac:dyDescent="0.2">
      <c r="A197" s="55" t="s">
        <v>9</v>
      </c>
      <c r="B197" s="55" t="s">
        <v>184</v>
      </c>
      <c r="C197" s="55" t="s">
        <v>3244</v>
      </c>
      <c r="D197" s="55" t="s">
        <v>191</v>
      </c>
      <c r="E197" s="55" t="s">
        <v>1815</v>
      </c>
      <c r="F197" s="55" t="s">
        <v>3989</v>
      </c>
    </row>
    <row r="198" spans="1:6" ht="38.25" x14ac:dyDescent="0.2">
      <c r="A198" s="55" t="s">
        <v>9</v>
      </c>
      <c r="B198" s="55" t="s">
        <v>184</v>
      </c>
      <c r="C198" s="55" t="s">
        <v>3244</v>
      </c>
      <c r="D198" s="55" t="s">
        <v>192</v>
      </c>
      <c r="E198" s="55" t="s">
        <v>193</v>
      </c>
      <c r="F198" s="55" t="s">
        <v>3988</v>
      </c>
    </row>
    <row r="199" spans="1:6" x14ac:dyDescent="0.2">
      <c r="A199" s="55" t="s">
        <v>9</v>
      </c>
      <c r="B199" s="55" t="s">
        <v>184</v>
      </c>
      <c r="C199" s="55" t="s">
        <v>3244</v>
      </c>
      <c r="D199" s="55" t="s">
        <v>194</v>
      </c>
      <c r="E199" s="55" t="s">
        <v>195</v>
      </c>
      <c r="F199" s="55" t="s">
        <v>3236</v>
      </c>
    </row>
    <row r="200" spans="1:6" ht="25.5" x14ac:dyDescent="0.2">
      <c r="A200" s="55" t="s">
        <v>9</v>
      </c>
      <c r="B200" s="55" t="s">
        <v>184</v>
      </c>
      <c r="C200" s="55" t="s">
        <v>3244</v>
      </c>
      <c r="D200" s="55" t="s">
        <v>196</v>
      </c>
      <c r="E200" s="55" t="s">
        <v>197</v>
      </c>
      <c r="F200" s="55" t="s">
        <v>3245</v>
      </c>
    </row>
    <row r="201" spans="1:6" ht="38.25" x14ac:dyDescent="0.2">
      <c r="A201" s="55" t="s">
        <v>9</v>
      </c>
      <c r="B201" s="55" t="s">
        <v>184</v>
      </c>
      <c r="C201" s="55" t="s">
        <v>3244</v>
      </c>
      <c r="D201" s="55" t="s">
        <v>198</v>
      </c>
      <c r="E201" s="55" t="s">
        <v>199</v>
      </c>
      <c r="F201" s="55" t="s">
        <v>3237</v>
      </c>
    </row>
    <row r="202" spans="1:6" x14ac:dyDescent="0.2">
      <c r="A202" s="55" t="s">
        <v>9</v>
      </c>
      <c r="B202" s="55" t="s">
        <v>184</v>
      </c>
      <c r="C202" s="55" t="s">
        <v>3244</v>
      </c>
      <c r="D202" s="55" t="s">
        <v>200</v>
      </c>
      <c r="E202" s="55" t="s">
        <v>201</v>
      </c>
      <c r="F202" s="55" t="s">
        <v>3238</v>
      </c>
    </row>
    <row r="203" spans="1:6" x14ac:dyDescent="0.2">
      <c r="A203" s="55" t="s">
        <v>9</v>
      </c>
      <c r="B203" s="55" t="s">
        <v>184</v>
      </c>
      <c r="C203" s="55" t="s">
        <v>3244</v>
      </c>
      <c r="D203" s="55" t="s">
        <v>202</v>
      </c>
      <c r="E203" s="55" t="s">
        <v>203</v>
      </c>
      <c r="F203" s="55" t="s">
        <v>3239</v>
      </c>
    </row>
    <row r="204" spans="1:6" ht="25.5" x14ac:dyDescent="0.2">
      <c r="A204" s="55" t="s">
        <v>9</v>
      </c>
      <c r="B204" s="55" t="s">
        <v>184</v>
      </c>
      <c r="C204" s="55" t="s">
        <v>3244</v>
      </c>
      <c r="D204" s="55" t="s">
        <v>204</v>
      </c>
      <c r="E204" s="55" t="s">
        <v>205</v>
      </c>
      <c r="F204" s="55" t="s">
        <v>3240</v>
      </c>
    </row>
    <row r="205" spans="1:6" x14ac:dyDescent="0.2">
      <c r="A205" s="55" t="s">
        <v>9</v>
      </c>
      <c r="B205" s="55" t="s">
        <v>184</v>
      </c>
      <c r="C205" s="55" t="s">
        <v>3244</v>
      </c>
      <c r="D205" s="55" t="s">
        <v>206</v>
      </c>
      <c r="E205" s="55" t="s">
        <v>3241</v>
      </c>
      <c r="F205" s="55" t="s">
        <v>3239</v>
      </c>
    </row>
    <row r="206" spans="1:6" x14ac:dyDescent="0.2">
      <c r="A206" s="55" t="s">
        <v>9</v>
      </c>
      <c r="B206" s="55" t="s">
        <v>184</v>
      </c>
      <c r="C206" s="55" t="s">
        <v>3244</v>
      </c>
      <c r="D206" s="55" t="s">
        <v>207</v>
      </c>
      <c r="E206" s="55" t="s">
        <v>208</v>
      </c>
      <c r="F206" s="55"/>
    </row>
    <row r="207" spans="1:6" x14ac:dyDescent="0.2">
      <c r="A207" s="55" t="s">
        <v>9</v>
      </c>
      <c r="B207" s="55" t="s">
        <v>184</v>
      </c>
      <c r="C207" s="55" t="s">
        <v>3244</v>
      </c>
      <c r="D207" s="55" t="s">
        <v>209</v>
      </c>
      <c r="E207" s="55" t="s">
        <v>3242</v>
      </c>
      <c r="F207" s="55" t="s">
        <v>3112</v>
      </c>
    </row>
    <row r="208" spans="1:6" x14ac:dyDescent="0.2">
      <c r="A208" s="55" t="s">
        <v>9</v>
      </c>
      <c r="B208" s="55" t="s">
        <v>184</v>
      </c>
      <c r="C208" s="55" t="s">
        <v>3244</v>
      </c>
      <c r="D208" s="55" t="s">
        <v>210</v>
      </c>
      <c r="E208" s="55" t="s">
        <v>211</v>
      </c>
      <c r="F208" s="55"/>
    </row>
    <row r="209" spans="1:6" x14ac:dyDescent="0.2">
      <c r="A209" s="55" t="s">
        <v>9</v>
      </c>
      <c r="B209" s="55" t="s">
        <v>184</v>
      </c>
      <c r="C209" s="55" t="s">
        <v>3244</v>
      </c>
      <c r="D209" s="55" t="s">
        <v>212</v>
      </c>
      <c r="E209" s="55" t="s">
        <v>213</v>
      </c>
      <c r="F209" s="55" t="s">
        <v>3243</v>
      </c>
    </row>
    <row r="210" spans="1:6" ht="25.5" x14ac:dyDescent="0.2">
      <c r="A210" s="55" t="s">
        <v>9</v>
      </c>
      <c r="B210" s="55" t="s">
        <v>184</v>
      </c>
      <c r="C210" s="55" t="s">
        <v>3244</v>
      </c>
      <c r="D210" s="55" t="s">
        <v>214</v>
      </c>
      <c r="E210" s="55" t="s">
        <v>215</v>
      </c>
      <c r="F210" s="55" t="s">
        <v>3156</v>
      </c>
    </row>
    <row r="211" spans="1:6" x14ac:dyDescent="0.2">
      <c r="A211" s="55" t="s">
        <v>9</v>
      </c>
      <c r="B211" s="55" t="s">
        <v>3248</v>
      </c>
      <c r="C211" s="55" t="s">
        <v>3249</v>
      </c>
      <c r="D211" s="55" t="s">
        <v>56</v>
      </c>
      <c r="E211" s="55" t="s">
        <v>57</v>
      </c>
      <c r="F211" s="55" t="s">
        <v>3246</v>
      </c>
    </row>
    <row r="212" spans="1:6" x14ac:dyDescent="0.2">
      <c r="A212" s="55" t="s">
        <v>9</v>
      </c>
      <c r="B212" s="55" t="s">
        <v>3248</v>
      </c>
      <c r="C212" s="55" t="s">
        <v>3249</v>
      </c>
      <c r="D212" s="55" t="s">
        <v>270</v>
      </c>
      <c r="E212" s="55" t="s">
        <v>269</v>
      </c>
      <c r="F212" s="55" t="s">
        <v>3246</v>
      </c>
    </row>
    <row r="213" spans="1:6" ht="63.75" x14ac:dyDescent="0.2">
      <c r="A213" s="55" t="s">
        <v>9</v>
      </c>
      <c r="B213" s="55" t="s">
        <v>3248</v>
      </c>
      <c r="C213" s="55" t="s">
        <v>3249</v>
      </c>
      <c r="D213" s="55" t="s">
        <v>679</v>
      </c>
      <c r="E213" s="55" t="s">
        <v>1814</v>
      </c>
      <c r="F213" s="55" t="s">
        <v>3247</v>
      </c>
    </row>
    <row r="214" spans="1:6" x14ac:dyDescent="0.2">
      <c r="A214" s="55" t="s">
        <v>9</v>
      </c>
      <c r="B214" s="55" t="s">
        <v>3248</v>
      </c>
      <c r="C214" s="55" t="s">
        <v>3249</v>
      </c>
      <c r="D214" s="55" t="s">
        <v>71</v>
      </c>
      <c r="E214" s="55" t="s">
        <v>72</v>
      </c>
      <c r="F214" s="55" t="s">
        <v>3246</v>
      </c>
    </row>
    <row r="215" spans="1:6" x14ac:dyDescent="0.2">
      <c r="A215" s="55" t="s">
        <v>9</v>
      </c>
      <c r="B215" s="55" t="s">
        <v>3248</v>
      </c>
      <c r="C215" s="55" t="s">
        <v>3249</v>
      </c>
      <c r="D215" s="55" t="s">
        <v>77</v>
      </c>
      <c r="E215" s="55" t="s">
        <v>78</v>
      </c>
      <c r="F215" s="55" t="s">
        <v>3246</v>
      </c>
    </row>
    <row r="216" spans="1:6" x14ac:dyDescent="0.2">
      <c r="A216" s="55" t="s">
        <v>9</v>
      </c>
      <c r="B216" s="55" t="s">
        <v>3248</v>
      </c>
      <c r="C216" s="55" t="s">
        <v>3249</v>
      </c>
      <c r="D216" s="55" t="s">
        <v>81</v>
      </c>
      <c r="E216" s="55" t="s">
        <v>3123</v>
      </c>
      <c r="F216" s="55" t="s">
        <v>3246</v>
      </c>
    </row>
    <row r="217" spans="1:6" x14ac:dyDescent="0.2">
      <c r="A217" s="55" t="s">
        <v>9</v>
      </c>
      <c r="B217" s="55" t="s">
        <v>3248</v>
      </c>
      <c r="C217" s="55" t="s">
        <v>3249</v>
      </c>
      <c r="D217" s="55" t="s">
        <v>85</v>
      </c>
      <c r="E217" s="55" t="s">
        <v>86</v>
      </c>
      <c r="F217" s="55" t="s">
        <v>3246</v>
      </c>
    </row>
    <row r="218" spans="1:6" x14ac:dyDescent="0.2">
      <c r="A218" s="55" t="s">
        <v>9</v>
      </c>
      <c r="B218" s="55" t="s">
        <v>3248</v>
      </c>
      <c r="C218" s="55" t="s">
        <v>3249</v>
      </c>
      <c r="D218" s="55" t="s">
        <v>89</v>
      </c>
      <c r="E218" s="55" t="s">
        <v>90</v>
      </c>
      <c r="F218" s="55" t="s">
        <v>3246</v>
      </c>
    </row>
    <row r="219" spans="1:6" ht="25.5" x14ac:dyDescent="0.2">
      <c r="A219" s="55" t="s">
        <v>10</v>
      </c>
      <c r="B219" s="55" t="s">
        <v>344</v>
      </c>
      <c r="C219" s="55" t="s">
        <v>3250</v>
      </c>
      <c r="D219" s="55" t="s">
        <v>344</v>
      </c>
      <c r="E219" s="55" t="s">
        <v>3250</v>
      </c>
      <c r="F219" s="55" t="s">
        <v>3246</v>
      </c>
    </row>
    <row r="220" spans="1:6" ht="25.5" x14ac:dyDescent="0.2">
      <c r="A220" s="55" t="s">
        <v>10</v>
      </c>
      <c r="B220" s="55" t="s">
        <v>3839</v>
      </c>
      <c r="C220" s="55" t="s">
        <v>3840</v>
      </c>
      <c r="D220" s="55" t="s">
        <v>3839</v>
      </c>
      <c r="E220" s="55" t="s">
        <v>3840</v>
      </c>
      <c r="F220" s="55" t="s">
        <v>3246</v>
      </c>
    </row>
    <row r="221" spans="1:6" x14ac:dyDescent="0.2">
      <c r="A221" s="55" t="s">
        <v>10</v>
      </c>
      <c r="B221" s="55" t="s">
        <v>3255</v>
      </c>
      <c r="C221" s="55" t="s">
        <v>3990</v>
      </c>
      <c r="D221" s="55" t="s">
        <v>3251</v>
      </c>
      <c r="E221" s="55" t="s">
        <v>3252</v>
      </c>
      <c r="F221" s="55"/>
    </row>
    <row r="222" spans="1:6" x14ac:dyDescent="0.2">
      <c r="A222" s="55" t="s">
        <v>10</v>
      </c>
      <c r="B222" s="55" t="s">
        <v>3255</v>
      </c>
      <c r="C222" s="55" t="s">
        <v>3990</v>
      </c>
      <c r="D222" s="55" t="s">
        <v>3253</v>
      </c>
      <c r="E222" s="55" t="s">
        <v>3254</v>
      </c>
      <c r="F222" s="55"/>
    </row>
    <row r="223" spans="1:6" ht="63.75" x14ac:dyDescent="0.2">
      <c r="A223" s="55" t="s">
        <v>9</v>
      </c>
      <c r="B223" s="55" t="s">
        <v>216</v>
      </c>
      <c r="C223" s="55" t="s">
        <v>217</v>
      </c>
      <c r="D223" s="55" t="s">
        <v>218</v>
      </c>
      <c r="E223" s="55" t="s">
        <v>219</v>
      </c>
      <c r="F223" s="55" t="s">
        <v>3260</v>
      </c>
    </row>
    <row r="224" spans="1:6" x14ac:dyDescent="0.2">
      <c r="A224" s="55" t="s">
        <v>9</v>
      </c>
      <c r="B224" s="55" t="s">
        <v>216</v>
      </c>
      <c r="C224" s="55" t="s">
        <v>217</v>
      </c>
      <c r="D224" s="55" t="s">
        <v>220</v>
      </c>
      <c r="E224" s="55" t="s">
        <v>221</v>
      </c>
      <c r="F224" s="55"/>
    </row>
    <row r="225" spans="1:6" ht="51" x14ac:dyDescent="0.2">
      <c r="A225" s="55" t="s">
        <v>9</v>
      </c>
      <c r="B225" s="55" t="s">
        <v>216</v>
      </c>
      <c r="C225" s="55" t="s">
        <v>217</v>
      </c>
      <c r="D225" s="55" t="s">
        <v>222</v>
      </c>
      <c r="E225" s="55" t="s">
        <v>223</v>
      </c>
      <c r="F225" s="55" t="s">
        <v>3256</v>
      </c>
    </row>
    <row r="226" spans="1:6" x14ac:dyDescent="0.2">
      <c r="A226" s="55" t="s">
        <v>9</v>
      </c>
      <c r="B226" s="55" t="s">
        <v>216</v>
      </c>
      <c r="C226" s="55" t="s">
        <v>217</v>
      </c>
      <c r="D226" s="55" t="s">
        <v>216</v>
      </c>
      <c r="E226" s="55" t="s">
        <v>217</v>
      </c>
      <c r="F226" s="55" t="s">
        <v>3171</v>
      </c>
    </row>
    <row r="227" spans="1:6" ht="89.25" x14ac:dyDescent="0.2">
      <c r="A227" s="55" t="s">
        <v>9</v>
      </c>
      <c r="B227" s="55" t="s">
        <v>216</v>
      </c>
      <c r="C227" s="55" t="s">
        <v>217</v>
      </c>
      <c r="D227" s="55" t="s">
        <v>224</v>
      </c>
      <c r="E227" s="55" t="s">
        <v>225</v>
      </c>
      <c r="F227" s="55" t="s">
        <v>3261</v>
      </c>
    </row>
    <row r="228" spans="1:6" ht="102" x14ac:dyDescent="0.2">
      <c r="A228" s="55" t="s">
        <v>9</v>
      </c>
      <c r="B228" s="55" t="s">
        <v>216</v>
      </c>
      <c r="C228" s="55" t="s">
        <v>217</v>
      </c>
      <c r="D228" s="55" t="s">
        <v>226</v>
      </c>
      <c r="E228" s="55" t="s">
        <v>3257</v>
      </c>
      <c r="F228" s="55" t="s">
        <v>3262</v>
      </c>
    </row>
    <row r="229" spans="1:6" ht="102" x14ac:dyDescent="0.2">
      <c r="A229" s="55" t="s">
        <v>9</v>
      </c>
      <c r="B229" s="55" t="s">
        <v>216</v>
      </c>
      <c r="C229" s="55" t="s">
        <v>217</v>
      </c>
      <c r="D229" s="55" t="s">
        <v>227</v>
      </c>
      <c r="E229" s="55" t="s">
        <v>423</v>
      </c>
      <c r="F229" s="55" t="s">
        <v>3263</v>
      </c>
    </row>
    <row r="230" spans="1:6" ht="25.5" x14ac:dyDescent="0.2">
      <c r="A230" s="55" t="s">
        <v>9</v>
      </c>
      <c r="B230" s="55" t="s">
        <v>216</v>
      </c>
      <c r="C230" s="55" t="s">
        <v>217</v>
      </c>
      <c r="D230" s="55" t="s">
        <v>228</v>
      </c>
      <c r="E230" s="55" t="s">
        <v>3258</v>
      </c>
      <c r="F230" s="55" t="s">
        <v>3156</v>
      </c>
    </row>
    <row r="231" spans="1:6" x14ac:dyDescent="0.2">
      <c r="A231" s="55" t="s">
        <v>9</v>
      </c>
      <c r="B231" s="55" t="s">
        <v>216</v>
      </c>
      <c r="C231" s="55" t="s">
        <v>217</v>
      </c>
      <c r="D231" s="55" t="s">
        <v>229</v>
      </c>
      <c r="E231" s="55" t="s">
        <v>230</v>
      </c>
      <c r="F231" s="55" t="s">
        <v>3259</v>
      </c>
    </row>
    <row r="232" spans="1:6" ht="63.75" x14ac:dyDescent="0.2">
      <c r="A232" s="55" t="s">
        <v>9</v>
      </c>
      <c r="B232" s="55" t="s">
        <v>231</v>
      </c>
      <c r="C232" s="55" t="s">
        <v>232</v>
      </c>
      <c r="D232" s="55" t="s">
        <v>233</v>
      </c>
      <c r="E232" s="55" t="s">
        <v>234</v>
      </c>
      <c r="F232" s="55" t="s">
        <v>3991</v>
      </c>
    </row>
    <row r="233" spans="1:6" x14ac:dyDescent="0.2">
      <c r="A233" s="55" t="s">
        <v>9</v>
      </c>
      <c r="B233" s="55" t="s">
        <v>231</v>
      </c>
      <c r="C233" s="55" t="s">
        <v>232</v>
      </c>
      <c r="D233" s="55" t="s">
        <v>235</v>
      </c>
      <c r="E233" s="55" t="s">
        <v>236</v>
      </c>
      <c r="F233" s="55"/>
    </row>
    <row r="234" spans="1:6" x14ac:dyDescent="0.2">
      <c r="A234" s="55" t="s">
        <v>9</v>
      </c>
      <c r="B234" s="55" t="s">
        <v>231</v>
      </c>
      <c r="C234" s="55" t="s">
        <v>232</v>
      </c>
      <c r="D234" s="55" t="s">
        <v>237</v>
      </c>
      <c r="E234" s="55" t="s">
        <v>238</v>
      </c>
      <c r="F234" s="55"/>
    </row>
    <row r="235" spans="1:6" x14ac:dyDescent="0.2">
      <c r="A235" s="55" t="s">
        <v>10</v>
      </c>
      <c r="B235" s="55" t="s">
        <v>3272</v>
      </c>
      <c r="C235" s="55" t="s">
        <v>3273</v>
      </c>
      <c r="D235" s="55" t="s">
        <v>3264</v>
      </c>
      <c r="E235" s="55" t="s">
        <v>3265</v>
      </c>
      <c r="F235" s="55"/>
    </row>
    <row r="236" spans="1:6" x14ac:dyDescent="0.2">
      <c r="A236" s="55" t="s">
        <v>10</v>
      </c>
      <c r="B236" s="55" t="s">
        <v>3272</v>
      </c>
      <c r="C236" s="55" t="s">
        <v>3273</v>
      </c>
      <c r="D236" s="55" t="s">
        <v>3266</v>
      </c>
      <c r="E236" s="55" t="s">
        <v>3267</v>
      </c>
      <c r="F236" s="55"/>
    </row>
    <row r="237" spans="1:6" ht="25.5" x14ac:dyDescent="0.2">
      <c r="A237" s="55" t="s">
        <v>10</v>
      </c>
      <c r="B237" s="55" t="s">
        <v>3272</v>
      </c>
      <c r="C237" s="55" t="s">
        <v>3273</v>
      </c>
      <c r="D237" s="55" t="s">
        <v>3268</v>
      </c>
      <c r="E237" s="55" t="s">
        <v>3269</v>
      </c>
      <c r="F237" s="55"/>
    </row>
    <row r="238" spans="1:6" x14ac:dyDescent="0.2">
      <c r="A238" s="55" t="s">
        <v>10</v>
      </c>
      <c r="B238" s="55" t="s">
        <v>3272</v>
      </c>
      <c r="C238" s="55" t="s">
        <v>3273</v>
      </c>
      <c r="D238" s="55" t="s">
        <v>3270</v>
      </c>
      <c r="E238" s="55" t="s">
        <v>3271</v>
      </c>
      <c r="F238" s="55"/>
    </row>
    <row r="239" spans="1:6" ht="25.5" x14ac:dyDescent="0.2">
      <c r="A239" s="55" t="s">
        <v>9</v>
      </c>
      <c r="B239" s="55" t="s">
        <v>239</v>
      </c>
      <c r="C239" s="55" t="s">
        <v>3992</v>
      </c>
      <c r="D239" s="55" t="s">
        <v>240</v>
      </c>
      <c r="E239" s="55" t="s">
        <v>3274</v>
      </c>
      <c r="F239" s="55"/>
    </row>
    <row r="240" spans="1:6" ht="25.5" x14ac:dyDescent="0.2">
      <c r="A240" s="55" t="s">
        <v>9</v>
      </c>
      <c r="B240" s="55" t="s">
        <v>239</v>
      </c>
      <c r="C240" s="55" t="s">
        <v>3992</v>
      </c>
      <c r="D240" s="55" t="s">
        <v>241</v>
      </c>
      <c r="E240" s="55" t="s">
        <v>242</v>
      </c>
      <c r="F240" s="55"/>
    </row>
    <row r="241" spans="1:6" ht="25.5" x14ac:dyDescent="0.2">
      <c r="A241" s="55"/>
      <c r="B241" s="55" t="s">
        <v>239</v>
      </c>
      <c r="C241" s="55" t="s">
        <v>3992</v>
      </c>
      <c r="D241" s="55" t="s">
        <v>243</v>
      </c>
      <c r="E241" s="55" t="s">
        <v>244</v>
      </c>
      <c r="F241" s="55"/>
    </row>
    <row r="242" spans="1:6" ht="25.5" x14ac:dyDescent="0.2">
      <c r="A242" s="55" t="s">
        <v>9</v>
      </c>
      <c r="B242" s="55" t="s">
        <v>239</v>
      </c>
      <c r="C242" s="55" t="s">
        <v>3992</v>
      </c>
      <c r="D242" s="55" t="s">
        <v>245</v>
      </c>
      <c r="E242" s="55" t="s">
        <v>246</v>
      </c>
      <c r="F242" s="55"/>
    </row>
    <row r="243" spans="1:6" ht="25.5" x14ac:dyDescent="0.2">
      <c r="A243" s="55" t="s">
        <v>9</v>
      </c>
      <c r="B243" s="55" t="s">
        <v>239</v>
      </c>
      <c r="C243" s="55" t="s">
        <v>3992</v>
      </c>
      <c r="D243" s="55" t="s">
        <v>247</v>
      </c>
      <c r="E243" s="55" t="s">
        <v>248</v>
      </c>
      <c r="F243" s="55"/>
    </row>
    <row r="244" spans="1:6" ht="25.5" x14ac:dyDescent="0.2">
      <c r="A244" s="55"/>
      <c r="B244" s="55" t="s">
        <v>239</v>
      </c>
      <c r="C244" s="55" t="s">
        <v>3992</v>
      </c>
      <c r="D244" s="55" t="s">
        <v>249</v>
      </c>
      <c r="E244" s="55" t="s">
        <v>250</v>
      </c>
      <c r="F244" s="55" t="s">
        <v>3275</v>
      </c>
    </row>
    <row r="245" spans="1:6" ht="25.5" x14ac:dyDescent="0.2">
      <c r="A245" s="55" t="s">
        <v>10</v>
      </c>
      <c r="B245" s="55" t="s">
        <v>239</v>
      </c>
      <c r="C245" s="55" t="s">
        <v>3992</v>
      </c>
      <c r="D245" s="55" t="s">
        <v>251</v>
      </c>
      <c r="E245" s="55" t="s">
        <v>252</v>
      </c>
      <c r="F245" s="55"/>
    </row>
    <row r="246" spans="1:6" ht="25.5" x14ac:dyDescent="0.2">
      <c r="A246" s="55" t="s">
        <v>10</v>
      </c>
      <c r="B246" s="55" t="s">
        <v>239</v>
      </c>
      <c r="C246" s="55" t="s">
        <v>3992</v>
      </c>
      <c r="D246" s="55" t="s">
        <v>253</v>
      </c>
      <c r="E246" s="55" t="s">
        <v>254</v>
      </c>
      <c r="F246" s="55" t="s">
        <v>3276</v>
      </c>
    </row>
    <row r="247" spans="1:6" ht="25.5" x14ac:dyDescent="0.2">
      <c r="A247" s="55" t="s">
        <v>9</v>
      </c>
      <c r="B247" s="55" t="s">
        <v>239</v>
      </c>
      <c r="C247" s="55" t="s">
        <v>3992</v>
      </c>
      <c r="D247" s="55" t="s">
        <v>255</v>
      </c>
      <c r="E247" s="55" t="s">
        <v>3277</v>
      </c>
      <c r="F247" s="55" t="s">
        <v>3993</v>
      </c>
    </row>
    <row r="248" spans="1:6" ht="89.25" x14ac:dyDescent="0.2">
      <c r="A248" s="55" t="s">
        <v>9</v>
      </c>
      <c r="B248" s="55" t="s">
        <v>239</v>
      </c>
      <c r="C248" s="55" t="s">
        <v>3992</v>
      </c>
      <c r="D248" s="55" t="s">
        <v>256</v>
      </c>
      <c r="E248" s="55" t="s">
        <v>257</v>
      </c>
      <c r="F248" s="55" t="s">
        <v>3994</v>
      </c>
    </row>
    <row r="249" spans="1:6" ht="25.5" x14ac:dyDescent="0.2">
      <c r="A249" s="55" t="s">
        <v>10</v>
      </c>
      <c r="B249" s="55" t="s">
        <v>239</v>
      </c>
      <c r="C249" s="55" t="s">
        <v>3992</v>
      </c>
      <c r="D249" s="55" t="s">
        <v>258</v>
      </c>
      <c r="E249" s="55" t="s">
        <v>259</v>
      </c>
      <c r="F249" s="55"/>
    </row>
    <row r="250" spans="1:6" ht="25.5" x14ac:dyDescent="0.2">
      <c r="A250" s="55" t="s">
        <v>9</v>
      </c>
      <c r="B250" s="55" t="s">
        <v>239</v>
      </c>
      <c r="C250" s="55" t="s">
        <v>3992</v>
      </c>
      <c r="D250" s="55" t="s">
        <v>260</v>
      </c>
      <c r="E250" s="55" t="s">
        <v>261</v>
      </c>
      <c r="F250" s="55"/>
    </row>
    <row r="251" spans="1:6" ht="25.5" x14ac:dyDescent="0.2">
      <c r="A251" s="55" t="s">
        <v>9</v>
      </c>
      <c r="B251" s="55" t="s">
        <v>239</v>
      </c>
      <c r="C251" s="55" t="s">
        <v>3992</v>
      </c>
      <c r="D251" s="55" t="s">
        <v>262</v>
      </c>
      <c r="E251" s="55" t="s">
        <v>263</v>
      </c>
      <c r="F251" s="55"/>
    </row>
    <row r="252" spans="1:6" ht="25.5" x14ac:dyDescent="0.2">
      <c r="A252" s="55" t="s">
        <v>9</v>
      </c>
      <c r="B252" s="55" t="s">
        <v>239</v>
      </c>
      <c r="C252" s="55" t="s">
        <v>3992</v>
      </c>
      <c r="D252" s="55" t="s">
        <v>264</v>
      </c>
      <c r="E252" s="55" t="s">
        <v>265</v>
      </c>
      <c r="F252" s="55"/>
    </row>
    <row r="253" spans="1:6" ht="25.5" x14ac:dyDescent="0.2">
      <c r="A253" s="55" t="s">
        <v>9</v>
      </c>
      <c r="B253" s="55" t="s">
        <v>239</v>
      </c>
      <c r="C253" s="55" t="s">
        <v>3992</v>
      </c>
      <c r="D253" s="55" t="s">
        <v>266</v>
      </c>
      <c r="E253" s="55" t="s">
        <v>3278</v>
      </c>
      <c r="F253" s="55"/>
    </row>
    <row r="254" spans="1:6" x14ac:dyDescent="0.2">
      <c r="A254" s="55" t="s">
        <v>10</v>
      </c>
      <c r="B254" s="55" t="s">
        <v>3313</v>
      </c>
      <c r="C254" s="55" t="s">
        <v>3314</v>
      </c>
      <c r="D254" s="55" t="s">
        <v>3279</v>
      </c>
      <c r="E254" s="55" t="s">
        <v>3280</v>
      </c>
      <c r="F254" s="55"/>
    </row>
    <row r="255" spans="1:6" x14ac:dyDescent="0.2">
      <c r="A255" s="55" t="s">
        <v>10</v>
      </c>
      <c r="B255" s="55" t="s">
        <v>3313</v>
      </c>
      <c r="C255" s="55" t="s">
        <v>3314</v>
      </c>
      <c r="D255" s="55" t="s">
        <v>3281</v>
      </c>
      <c r="E255" s="55" t="s">
        <v>3282</v>
      </c>
      <c r="F255" s="55"/>
    </row>
    <row r="256" spans="1:6" x14ac:dyDescent="0.2">
      <c r="A256" s="55" t="s">
        <v>10</v>
      </c>
      <c r="B256" s="55" t="s">
        <v>3313</v>
      </c>
      <c r="C256" s="55" t="s">
        <v>3314</v>
      </c>
      <c r="D256" s="55" t="s">
        <v>3283</v>
      </c>
      <c r="E256" s="55" t="s">
        <v>3284</v>
      </c>
      <c r="F256" s="55"/>
    </row>
    <row r="257" spans="1:6" x14ac:dyDescent="0.2">
      <c r="A257" s="55" t="s">
        <v>10</v>
      </c>
      <c r="B257" s="55" t="s">
        <v>3313</v>
      </c>
      <c r="C257" s="55" t="s">
        <v>3314</v>
      </c>
      <c r="D257" s="55" t="s">
        <v>3285</v>
      </c>
      <c r="E257" s="55" t="s">
        <v>3286</v>
      </c>
      <c r="F257" s="55"/>
    </row>
    <row r="258" spans="1:6" x14ac:dyDescent="0.2">
      <c r="A258" s="55" t="s">
        <v>10</v>
      </c>
      <c r="B258" s="55" t="s">
        <v>3313</v>
      </c>
      <c r="C258" s="55" t="s">
        <v>3314</v>
      </c>
      <c r="D258" s="55" t="s">
        <v>3287</v>
      </c>
      <c r="E258" s="55" t="s">
        <v>3288</v>
      </c>
      <c r="F258" s="55"/>
    </row>
    <row r="259" spans="1:6" x14ac:dyDescent="0.2">
      <c r="A259" s="55" t="s">
        <v>10</v>
      </c>
      <c r="B259" s="55" t="s">
        <v>3313</v>
      </c>
      <c r="C259" s="55" t="s">
        <v>3314</v>
      </c>
      <c r="D259" s="55" t="s">
        <v>3289</v>
      </c>
      <c r="E259" s="55" t="s">
        <v>3290</v>
      </c>
      <c r="F259" s="55"/>
    </row>
    <row r="260" spans="1:6" x14ac:dyDescent="0.2">
      <c r="A260" s="55" t="s">
        <v>10</v>
      </c>
      <c r="B260" s="55" t="s">
        <v>3313</v>
      </c>
      <c r="C260" s="55" t="s">
        <v>3314</v>
      </c>
      <c r="D260" s="55" t="s">
        <v>3291</v>
      </c>
      <c r="E260" s="55" t="s">
        <v>3292</v>
      </c>
      <c r="F260" s="55"/>
    </row>
    <row r="261" spans="1:6" x14ac:dyDescent="0.2">
      <c r="A261" s="55" t="s">
        <v>10</v>
      </c>
      <c r="B261" s="55" t="s">
        <v>3313</v>
      </c>
      <c r="C261" s="55" t="s">
        <v>3314</v>
      </c>
      <c r="D261" s="55" t="s">
        <v>3293</v>
      </c>
      <c r="E261" s="55" t="s">
        <v>3294</v>
      </c>
      <c r="F261" s="55"/>
    </row>
    <row r="262" spans="1:6" ht="25.5" x14ac:dyDescent="0.2">
      <c r="A262" s="55" t="s">
        <v>10</v>
      </c>
      <c r="B262" s="55" t="s">
        <v>3313</v>
      </c>
      <c r="C262" s="55" t="s">
        <v>3314</v>
      </c>
      <c r="D262" s="55" t="s">
        <v>3295</v>
      </c>
      <c r="E262" s="55" t="s">
        <v>3296</v>
      </c>
      <c r="F262" s="55"/>
    </row>
    <row r="263" spans="1:6" x14ac:dyDescent="0.2">
      <c r="A263" s="55" t="s">
        <v>10</v>
      </c>
      <c r="B263" s="55" t="s">
        <v>3313</v>
      </c>
      <c r="C263" s="55" t="s">
        <v>3314</v>
      </c>
      <c r="D263" s="55" t="s">
        <v>3297</v>
      </c>
      <c r="E263" s="55" t="s">
        <v>3298</v>
      </c>
      <c r="F263" s="55"/>
    </row>
    <row r="264" spans="1:6" ht="25.5" x14ac:dyDescent="0.2">
      <c r="A264" s="55" t="s">
        <v>10</v>
      </c>
      <c r="B264" s="55" t="s">
        <v>3313</v>
      </c>
      <c r="C264" s="55" t="s">
        <v>3314</v>
      </c>
      <c r="D264" s="55" t="s">
        <v>3299</v>
      </c>
      <c r="E264" s="55" t="s">
        <v>3300</v>
      </c>
      <c r="F264" s="55"/>
    </row>
    <row r="265" spans="1:6" x14ac:dyDescent="0.2">
      <c r="A265" s="55" t="s">
        <v>10</v>
      </c>
      <c r="B265" s="55" t="s">
        <v>3313</v>
      </c>
      <c r="C265" s="55" t="s">
        <v>3314</v>
      </c>
      <c r="D265" s="55" t="s">
        <v>3301</v>
      </c>
      <c r="E265" s="55" t="s">
        <v>3302</v>
      </c>
      <c r="F265" s="55"/>
    </row>
    <row r="266" spans="1:6" x14ac:dyDescent="0.2">
      <c r="A266" s="55" t="s">
        <v>10</v>
      </c>
      <c r="B266" s="55" t="s">
        <v>3313</v>
      </c>
      <c r="C266" s="55" t="s">
        <v>3314</v>
      </c>
      <c r="D266" s="55" t="s">
        <v>3303</v>
      </c>
      <c r="E266" s="55" t="s">
        <v>3304</v>
      </c>
      <c r="F266" s="55"/>
    </row>
    <row r="267" spans="1:6" x14ac:dyDescent="0.2">
      <c r="A267" s="55" t="s">
        <v>10</v>
      </c>
      <c r="B267" s="55" t="s">
        <v>3313</v>
      </c>
      <c r="C267" s="55" t="s">
        <v>3314</v>
      </c>
      <c r="D267" s="55" t="s">
        <v>3305</v>
      </c>
      <c r="E267" s="55" t="s">
        <v>3306</v>
      </c>
      <c r="F267" s="55"/>
    </row>
    <row r="268" spans="1:6" x14ac:dyDescent="0.2">
      <c r="A268" s="55" t="s">
        <v>10</v>
      </c>
      <c r="B268" s="55" t="s">
        <v>3313</v>
      </c>
      <c r="C268" s="55" t="s">
        <v>3314</v>
      </c>
      <c r="D268" s="55" t="s">
        <v>3307</v>
      </c>
      <c r="E268" s="55" t="s">
        <v>3308</v>
      </c>
      <c r="F268" s="55"/>
    </row>
    <row r="269" spans="1:6" x14ac:dyDescent="0.2">
      <c r="A269" s="55" t="s">
        <v>10</v>
      </c>
      <c r="B269" s="55" t="s">
        <v>3313</v>
      </c>
      <c r="C269" s="55" t="s">
        <v>3314</v>
      </c>
      <c r="D269" s="55" t="s">
        <v>3309</v>
      </c>
      <c r="E269" s="55" t="s">
        <v>3310</v>
      </c>
      <c r="F269" s="55"/>
    </row>
    <row r="270" spans="1:6" x14ac:dyDescent="0.2">
      <c r="A270" s="55" t="s">
        <v>10</v>
      </c>
      <c r="B270" s="55" t="s">
        <v>3313</v>
      </c>
      <c r="C270" s="55" t="s">
        <v>3314</v>
      </c>
      <c r="D270" s="55" t="s">
        <v>3311</v>
      </c>
      <c r="E270" s="55" t="s">
        <v>3312</v>
      </c>
      <c r="F270" s="55"/>
    </row>
    <row r="271" spans="1:6" x14ac:dyDescent="0.2">
      <c r="A271" s="55" t="s">
        <v>10</v>
      </c>
      <c r="B271" s="55" t="s">
        <v>3323</v>
      </c>
      <c r="C271" s="55" t="s">
        <v>3324</v>
      </c>
      <c r="D271" s="55" t="s">
        <v>3315</v>
      </c>
      <c r="E271" s="55" t="s">
        <v>3316</v>
      </c>
      <c r="F271" s="55"/>
    </row>
    <row r="272" spans="1:6" x14ac:dyDescent="0.2">
      <c r="A272" s="55" t="s">
        <v>10</v>
      </c>
      <c r="B272" s="55" t="s">
        <v>3323</v>
      </c>
      <c r="C272" s="55" t="s">
        <v>3324</v>
      </c>
      <c r="D272" s="55" t="s">
        <v>3317</v>
      </c>
      <c r="E272" s="55" t="s">
        <v>3318</v>
      </c>
      <c r="F272" s="55"/>
    </row>
    <row r="273" spans="1:6" x14ac:dyDescent="0.2">
      <c r="A273" s="55" t="s">
        <v>10</v>
      </c>
      <c r="B273" s="55" t="s">
        <v>3323</v>
      </c>
      <c r="C273" s="55" t="s">
        <v>3324</v>
      </c>
      <c r="D273" s="55" t="s">
        <v>3319</v>
      </c>
      <c r="E273" s="55" t="s">
        <v>3320</v>
      </c>
      <c r="F273" s="55"/>
    </row>
    <row r="274" spans="1:6" x14ac:dyDescent="0.2">
      <c r="A274" s="55" t="s">
        <v>10</v>
      </c>
      <c r="B274" s="55" t="s">
        <v>3323</v>
      </c>
      <c r="C274" s="102" t="s">
        <v>3324</v>
      </c>
      <c r="D274" s="55" t="s">
        <v>3321</v>
      </c>
      <c r="E274" s="55" t="s">
        <v>3322</v>
      </c>
      <c r="F274" s="55"/>
    </row>
    <row r="275" spans="1:6" ht="51" x14ac:dyDescent="0.2">
      <c r="A275" s="103" t="s">
        <v>9</v>
      </c>
      <c r="B275" s="57" t="s">
        <v>3995</v>
      </c>
      <c r="C275" s="104" t="s">
        <v>3996</v>
      </c>
      <c r="D275" s="57" t="s">
        <v>404</v>
      </c>
      <c r="E275" s="57" t="s">
        <v>405</v>
      </c>
      <c r="F275" s="57" t="s">
        <v>3997</v>
      </c>
    </row>
    <row r="276" spans="1:6" ht="38.25" x14ac:dyDescent="0.2">
      <c r="A276" s="103" t="s">
        <v>9</v>
      </c>
      <c r="B276" s="57" t="s">
        <v>3995</v>
      </c>
      <c r="C276" s="57" t="s">
        <v>3996</v>
      </c>
      <c r="D276" s="57" t="s">
        <v>406</v>
      </c>
      <c r="E276" s="57" t="s">
        <v>3734</v>
      </c>
      <c r="F276" s="57"/>
    </row>
    <row r="277" spans="1:6" ht="63.75" x14ac:dyDescent="0.2">
      <c r="A277" s="103" t="s">
        <v>9</v>
      </c>
      <c r="B277" s="57" t="s">
        <v>3995</v>
      </c>
      <c r="C277" s="57" t="s">
        <v>3996</v>
      </c>
      <c r="D277" s="57" t="s">
        <v>407</v>
      </c>
      <c r="E277" s="57" t="s">
        <v>408</v>
      </c>
      <c r="F277" s="55" t="s">
        <v>3998</v>
      </c>
    </row>
    <row r="278" spans="1:6" ht="51" x14ac:dyDescent="0.2">
      <c r="A278" s="103" t="s">
        <v>9</v>
      </c>
      <c r="B278" s="57" t="s">
        <v>3995</v>
      </c>
      <c r="C278" s="57" t="s">
        <v>3996</v>
      </c>
      <c r="D278" s="57" t="s">
        <v>409</v>
      </c>
      <c r="E278" s="57" t="s">
        <v>410</v>
      </c>
      <c r="F278" s="57" t="s">
        <v>3749</v>
      </c>
    </row>
    <row r="279" spans="1:6" ht="38.25" x14ac:dyDescent="0.2">
      <c r="A279" s="103" t="s">
        <v>9</v>
      </c>
      <c r="B279" s="57" t="s">
        <v>3995</v>
      </c>
      <c r="C279" s="128" t="s">
        <v>3996</v>
      </c>
      <c r="D279" s="57" t="s">
        <v>411</v>
      </c>
      <c r="E279" s="57" t="s">
        <v>412</v>
      </c>
      <c r="F279" s="57"/>
    </row>
    <row r="280" spans="1:6" ht="140.25" x14ac:dyDescent="0.2">
      <c r="A280" s="103" t="s">
        <v>9</v>
      </c>
      <c r="B280" s="57" t="s">
        <v>3995</v>
      </c>
      <c r="C280" s="57" t="s">
        <v>3996</v>
      </c>
      <c r="D280" s="57" t="s">
        <v>413</v>
      </c>
      <c r="E280" s="57" t="s">
        <v>3369</v>
      </c>
      <c r="F280" s="55" t="s">
        <v>3999</v>
      </c>
    </row>
    <row r="281" spans="1:6" ht="38.25" x14ac:dyDescent="0.2">
      <c r="A281" s="103" t="s">
        <v>9</v>
      </c>
      <c r="B281" s="57" t="s">
        <v>3995</v>
      </c>
      <c r="C281" s="128" t="s">
        <v>3996</v>
      </c>
      <c r="D281" s="57" t="s">
        <v>413</v>
      </c>
      <c r="E281" s="57" t="s">
        <v>3735</v>
      </c>
      <c r="F281" s="57" t="s">
        <v>4000</v>
      </c>
    </row>
    <row r="282" spans="1:6" ht="38.25" x14ac:dyDescent="0.2">
      <c r="A282" s="103" t="s">
        <v>9</v>
      </c>
      <c r="B282" s="57" t="s">
        <v>3995</v>
      </c>
      <c r="C282" s="57" t="s">
        <v>3996</v>
      </c>
      <c r="D282" s="57" t="s">
        <v>3736</v>
      </c>
      <c r="E282" s="57" t="s">
        <v>3737</v>
      </c>
      <c r="F282" s="57" t="s">
        <v>3750</v>
      </c>
    </row>
    <row r="283" spans="1:6" ht="38.25" x14ac:dyDescent="0.2">
      <c r="A283" s="103" t="s">
        <v>9</v>
      </c>
      <c r="B283" s="57" t="s">
        <v>3995</v>
      </c>
      <c r="C283" s="128" t="s">
        <v>3996</v>
      </c>
      <c r="D283" s="57" t="s">
        <v>3738</v>
      </c>
      <c r="E283" s="57" t="s">
        <v>3739</v>
      </c>
      <c r="F283" s="57" t="s">
        <v>3728</v>
      </c>
    </row>
    <row r="284" spans="1:6" ht="38.25" x14ac:dyDescent="0.2">
      <c r="A284" s="103" t="s">
        <v>9</v>
      </c>
      <c r="B284" s="57" t="s">
        <v>3995</v>
      </c>
      <c r="C284" s="57" t="s">
        <v>3996</v>
      </c>
      <c r="D284" s="57" t="s">
        <v>3740</v>
      </c>
      <c r="E284" s="57" t="s">
        <v>3741</v>
      </c>
      <c r="F284" s="57" t="s">
        <v>3728</v>
      </c>
    </row>
    <row r="285" spans="1:6" ht="51" x14ac:dyDescent="0.2">
      <c r="A285" s="103" t="s">
        <v>9</v>
      </c>
      <c r="B285" s="57" t="s">
        <v>3995</v>
      </c>
      <c r="C285" s="57" t="s">
        <v>3996</v>
      </c>
      <c r="D285" s="57" t="s">
        <v>415</v>
      </c>
      <c r="E285" s="57" t="s">
        <v>416</v>
      </c>
      <c r="F285" s="57" t="s">
        <v>3742</v>
      </c>
    </row>
    <row r="286" spans="1:6" ht="38.25" x14ac:dyDescent="0.2">
      <c r="A286" s="103" t="s">
        <v>9</v>
      </c>
      <c r="B286" s="57" t="s">
        <v>3995</v>
      </c>
      <c r="C286" s="57" t="s">
        <v>3996</v>
      </c>
      <c r="D286" s="57" t="s">
        <v>417</v>
      </c>
      <c r="E286" s="57" t="s">
        <v>418</v>
      </c>
      <c r="F286" s="57" t="s">
        <v>4001</v>
      </c>
    </row>
    <row r="287" spans="1:6" ht="38.25" x14ac:dyDescent="0.2">
      <c r="A287" s="103" t="s">
        <v>9</v>
      </c>
      <c r="B287" s="57" t="s">
        <v>3995</v>
      </c>
      <c r="C287" s="128" t="s">
        <v>3996</v>
      </c>
      <c r="D287" s="57" t="s">
        <v>419</v>
      </c>
      <c r="E287" s="57" t="s">
        <v>420</v>
      </c>
      <c r="F287" s="105" t="s">
        <v>4002</v>
      </c>
    </row>
    <row r="288" spans="1:6" ht="114.75" x14ac:dyDescent="0.2">
      <c r="A288" s="103" t="s">
        <v>9</v>
      </c>
      <c r="B288" s="57" t="s">
        <v>3995</v>
      </c>
      <c r="C288" s="57" t="s">
        <v>3996</v>
      </c>
      <c r="D288" s="57" t="s">
        <v>421</v>
      </c>
      <c r="E288" s="57" t="s">
        <v>4003</v>
      </c>
      <c r="F288" s="57" t="s">
        <v>4004</v>
      </c>
    </row>
    <row r="289" spans="1:6" ht="38.25" x14ac:dyDescent="0.2">
      <c r="A289" s="103" t="s">
        <v>9</v>
      </c>
      <c r="B289" s="57" t="s">
        <v>3995</v>
      </c>
      <c r="C289" s="128" t="s">
        <v>3996</v>
      </c>
      <c r="D289" s="57" t="s">
        <v>1242</v>
      </c>
      <c r="E289" s="57" t="s">
        <v>3743</v>
      </c>
      <c r="F289" s="57" t="s">
        <v>3751</v>
      </c>
    </row>
    <row r="290" spans="1:6" ht="38.25" x14ac:dyDescent="0.2">
      <c r="A290" s="103" t="s">
        <v>9</v>
      </c>
      <c r="B290" s="57" t="s">
        <v>3995</v>
      </c>
      <c r="C290" s="57" t="s">
        <v>3996</v>
      </c>
      <c r="D290" s="57" t="s">
        <v>3744</v>
      </c>
      <c r="E290" s="57" t="s">
        <v>3745</v>
      </c>
      <c r="F290" s="57" t="s">
        <v>4005</v>
      </c>
    </row>
    <row r="291" spans="1:6" ht="38.25" x14ac:dyDescent="0.2">
      <c r="A291" s="103" t="s">
        <v>9</v>
      </c>
      <c r="B291" s="57" t="s">
        <v>3995</v>
      </c>
      <c r="C291" s="57" t="s">
        <v>3996</v>
      </c>
      <c r="D291" s="57" t="s">
        <v>3746</v>
      </c>
      <c r="E291" s="57" t="s">
        <v>3747</v>
      </c>
      <c r="F291" s="57" t="s">
        <v>4005</v>
      </c>
    </row>
    <row r="292" spans="1:6" ht="38.25" x14ac:dyDescent="0.2">
      <c r="A292" s="103" t="s">
        <v>9</v>
      </c>
      <c r="B292" s="57" t="s">
        <v>3995</v>
      </c>
      <c r="C292" s="128" t="s">
        <v>3996</v>
      </c>
      <c r="D292" s="57" t="s">
        <v>129</v>
      </c>
      <c r="E292" s="57" t="s">
        <v>130</v>
      </c>
      <c r="F292" s="57" t="s">
        <v>3748</v>
      </c>
    </row>
    <row r="293" spans="1:6" ht="25.5" x14ac:dyDescent="0.2">
      <c r="A293" s="55" t="s">
        <v>10</v>
      </c>
      <c r="B293" s="55" t="s">
        <v>3341</v>
      </c>
      <c r="C293" s="55" t="s">
        <v>3342</v>
      </c>
      <c r="D293" s="55" t="s">
        <v>3325</v>
      </c>
      <c r="E293" s="55" t="s">
        <v>3326</v>
      </c>
      <c r="F293" s="55"/>
    </row>
    <row r="294" spans="1:6" ht="25.5" x14ac:dyDescent="0.2">
      <c r="A294" s="55" t="s">
        <v>10</v>
      </c>
      <c r="B294" s="55" t="s">
        <v>3341</v>
      </c>
      <c r="C294" s="55" t="s">
        <v>3342</v>
      </c>
      <c r="D294" s="55" t="s">
        <v>3327</v>
      </c>
      <c r="E294" s="55" t="s">
        <v>3328</v>
      </c>
      <c r="F294" s="55"/>
    </row>
    <row r="295" spans="1:6" ht="25.5" x14ac:dyDescent="0.2">
      <c r="A295" s="55" t="s">
        <v>10</v>
      </c>
      <c r="B295" s="55" t="s">
        <v>3341</v>
      </c>
      <c r="C295" s="55" t="s">
        <v>3342</v>
      </c>
      <c r="D295" s="55" t="s">
        <v>3329</v>
      </c>
      <c r="E295" s="55" t="s">
        <v>3330</v>
      </c>
      <c r="F295" s="55"/>
    </row>
    <row r="296" spans="1:6" ht="25.5" x14ac:dyDescent="0.2">
      <c r="A296" s="55" t="s">
        <v>10</v>
      </c>
      <c r="B296" s="55" t="s">
        <v>3341</v>
      </c>
      <c r="C296" s="55" t="s">
        <v>3342</v>
      </c>
      <c r="D296" s="55" t="s">
        <v>3331</v>
      </c>
      <c r="E296" s="55" t="s">
        <v>3332</v>
      </c>
      <c r="F296" s="55"/>
    </row>
    <row r="297" spans="1:6" x14ac:dyDescent="0.2">
      <c r="A297" s="55" t="s">
        <v>10</v>
      </c>
      <c r="B297" s="55" t="s">
        <v>3341</v>
      </c>
      <c r="C297" s="55" t="s">
        <v>3342</v>
      </c>
      <c r="D297" s="55" t="s">
        <v>3333</v>
      </c>
      <c r="E297" s="55" t="s">
        <v>3334</v>
      </c>
      <c r="F297" s="55"/>
    </row>
    <row r="298" spans="1:6" x14ac:dyDescent="0.2">
      <c r="A298" s="55" t="s">
        <v>10</v>
      </c>
      <c r="B298" s="55" t="s">
        <v>3341</v>
      </c>
      <c r="C298" s="55" t="s">
        <v>3342</v>
      </c>
      <c r="D298" s="55" t="s">
        <v>3335</v>
      </c>
      <c r="E298" s="55" t="s">
        <v>3336</v>
      </c>
      <c r="F298" s="55"/>
    </row>
    <row r="299" spans="1:6" ht="25.5" x14ac:dyDescent="0.2">
      <c r="A299" s="55" t="s">
        <v>10</v>
      </c>
      <c r="B299" s="55" t="s">
        <v>3341</v>
      </c>
      <c r="C299" s="55" t="s">
        <v>3342</v>
      </c>
      <c r="D299" s="55" t="s">
        <v>3337</v>
      </c>
      <c r="E299" s="55" t="s">
        <v>3338</v>
      </c>
      <c r="F299" s="55"/>
    </row>
    <row r="300" spans="1:6" x14ac:dyDescent="0.2">
      <c r="A300" s="55" t="s">
        <v>10</v>
      </c>
      <c r="B300" s="55" t="s">
        <v>3341</v>
      </c>
      <c r="C300" s="55" t="s">
        <v>3342</v>
      </c>
      <c r="D300" s="55" t="s">
        <v>3339</v>
      </c>
      <c r="E300" s="55" t="s">
        <v>3340</v>
      </c>
      <c r="F300" s="55"/>
    </row>
    <row r="301" spans="1:6" x14ac:dyDescent="0.2">
      <c r="A301" s="55" t="s">
        <v>10</v>
      </c>
      <c r="B301" s="55" t="s">
        <v>3349</v>
      </c>
      <c r="C301" s="55" t="s">
        <v>3350</v>
      </c>
      <c r="D301" s="55" t="s">
        <v>3343</v>
      </c>
      <c r="E301" s="55" t="s">
        <v>3344</v>
      </c>
      <c r="F301" s="55" t="s">
        <v>3351</v>
      </c>
    </row>
    <row r="302" spans="1:6" x14ac:dyDescent="0.2">
      <c r="A302" s="55" t="s">
        <v>10</v>
      </c>
      <c r="B302" s="55" t="s">
        <v>3349</v>
      </c>
      <c r="C302" s="55" t="s">
        <v>3350</v>
      </c>
      <c r="D302" s="55" t="s">
        <v>3345</v>
      </c>
      <c r="E302" s="55" t="s">
        <v>3346</v>
      </c>
      <c r="F302" s="55" t="s">
        <v>3351</v>
      </c>
    </row>
    <row r="303" spans="1:6" x14ac:dyDescent="0.2">
      <c r="A303" s="55" t="s">
        <v>10</v>
      </c>
      <c r="B303" s="55" t="s">
        <v>3349</v>
      </c>
      <c r="C303" s="55" t="s">
        <v>3350</v>
      </c>
      <c r="D303" s="55" t="s">
        <v>3347</v>
      </c>
      <c r="E303" s="55" t="s">
        <v>3348</v>
      </c>
      <c r="F303" s="55" t="s">
        <v>3351</v>
      </c>
    </row>
    <row r="304" spans="1:6" x14ac:dyDescent="0.2">
      <c r="A304" s="55" t="s">
        <v>9</v>
      </c>
      <c r="B304" s="55" t="s">
        <v>267</v>
      </c>
      <c r="C304" s="55" t="s">
        <v>268</v>
      </c>
      <c r="D304" s="55" t="s">
        <v>270</v>
      </c>
      <c r="E304" s="55" t="s">
        <v>269</v>
      </c>
      <c r="F304" s="55"/>
    </row>
    <row r="305" spans="1:6" x14ac:dyDescent="0.2">
      <c r="A305" s="55" t="s">
        <v>9</v>
      </c>
      <c r="B305" s="55" t="s">
        <v>267</v>
      </c>
      <c r="C305" s="55" t="s">
        <v>268</v>
      </c>
      <c r="D305" s="55" t="s">
        <v>271</v>
      </c>
      <c r="E305" s="55" t="s">
        <v>272</v>
      </c>
      <c r="F305" s="55" t="s">
        <v>3352</v>
      </c>
    </row>
    <row r="306" spans="1:6" ht="89.25" x14ac:dyDescent="0.2">
      <c r="A306" s="55" t="s">
        <v>9</v>
      </c>
      <c r="B306" s="55" t="s">
        <v>267</v>
      </c>
      <c r="C306" s="55" t="s">
        <v>268</v>
      </c>
      <c r="D306" s="55" t="s">
        <v>273</v>
      </c>
      <c r="E306" s="55" t="s">
        <v>274</v>
      </c>
      <c r="F306" s="55" t="s">
        <v>4006</v>
      </c>
    </row>
    <row r="307" spans="1:6" ht="38.25" x14ac:dyDescent="0.2">
      <c r="A307" s="55" t="s">
        <v>9</v>
      </c>
      <c r="B307" s="55" t="s">
        <v>267</v>
      </c>
      <c r="C307" s="55" t="s">
        <v>268</v>
      </c>
      <c r="D307" s="55" t="s">
        <v>275</v>
      </c>
      <c r="E307" s="55" t="s">
        <v>276</v>
      </c>
      <c r="F307" s="55" t="s">
        <v>4007</v>
      </c>
    </row>
    <row r="308" spans="1:6" ht="38.25" x14ac:dyDescent="0.2">
      <c r="A308" s="55" t="s">
        <v>9</v>
      </c>
      <c r="B308" s="55" t="s">
        <v>277</v>
      </c>
      <c r="C308" s="55" t="s">
        <v>278</v>
      </c>
      <c r="D308" s="55" t="s">
        <v>279</v>
      </c>
      <c r="E308" s="55" t="s">
        <v>280</v>
      </c>
      <c r="F308" s="55" t="s">
        <v>3353</v>
      </c>
    </row>
    <row r="309" spans="1:6" ht="51" x14ac:dyDescent="0.2">
      <c r="A309" s="55" t="s">
        <v>9</v>
      </c>
      <c r="B309" s="55" t="s">
        <v>277</v>
      </c>
      <c r="C309" s="55" t="s">
        <v>278</v>
      </c>
      <c r="D309" s="55" t="s">
        <v>281</v>
      </c>
      <c r="E309" s="55" t="s">
        <v>282</v>
      </c>
      <c r="F309" s="55" t="s">
        <v>3354</v>
      </c>
    </row>
    <row r="310" spans="1:6" ht="76.5" x14ac:dyDescent="0.2">
      <c r="A310" s="55" t="s">
        <v>9</v>
      </c>
      <c r="B310" s="55" t="s">
        <v>277</v>
      </c>
      <c r="C310" s="55" t="s">
        <v>278</v>
      </c>
      <c r="D310" s="55" t="s">
        <v>283</v>
      </c>
      <c r="E310" s="55" t="s">
        <v>4008</v>
      </c>
      <c r="F310" s="55" t="s">
        <v>3355</v>
      </c>
    </row>
    <row r="311" spans="1:6" ht="114.75" x14ac:dyDescent="0.2">
      <c r="A311" s="55" t="s">
        <v>9</v>
      </c>
      <c r="B311" s="55" t="s">
        <v>277</v>
      </c>
      <c r="C311" s="55" t="s">
        <v>278</v>
      </c>
      <c r="D311" s="55" t="s">
        <v>284</v>
      </c>
      <c r="E311" s="55" t="s">
        <v>285</v>
      </c>
      <c r="F311" s="55" t="s">
        <v>3356</v>
      </c>
    </row>
    <row r="312" spans="1:6" x14ac:dyDescent="0.2">
      <c r="A312" s="55" t="s">
        <v>9</v>
      </c>
      <c r="B312" s="55" t="s">
        <v>277</v>
      </c>
      <c r="C312" s="55" t="s">
        <v>278</v>
      </c>
      <c r="D312" s="55" t="s">
        <v>286</v>
      </c>
      <c r="E312" s="55" t="s">
        <v>287</v>
      </c>
      <c r="F312" s="55" t="s">
        <v>3357</v>
      </c>
    </row>
    <row r="313" spans="1:6" ht="25.5" x14ac:dyDescent="0.2">
      <c r="A313" s="55" t="s">
        <v>9</v>
      </c>
      <c r="B313" s="55" t="s">
        <v>277</v>
      </c>
      <c r="C313" s="55" t="s">
        <v>278</v>
      </c>
      <c r="D313" s="55" t="s">
        <v>288</v>
      </c>
      <c r="E313" s="55" t="s">
        <v>289</v>
      </c>
      <c r="F313" s="55" t="s">
        <v>3358</v>
      </c>
    </row>
    <row r="314" spans="1:6" ht="25.5" x14ac:dyDescent="0.2">
      <c r="A314" s="55" t="s">
        <v>9</v>
      </c>
      <c r="B314" s="55" t="s">
        <v>277</v>
      </c>
      <c r="C314" s="55" t="s">
        <v>278</v>
      </c>
      <c r="D314" s="55" t="s">
        <v>290</v>
      </c>
      <c r="E314" s="55" t="s">
        <v>291</v>
      </c>
      <c r="F314" s="55" t="s">
        <v>3359</v>
      </c>
    </row>
    <row r="315" spans="1:6" x14ac:dyDescent="0.2">
      <c r="A315" s="55" t="s">
        <v>9</v>
      </c>
      <c r="B315" s="55" t="s">
        <v>3363</v>
      </c>
      <c r="C315" s="55" t="s">
        <v>3364</v>
      </c>
      <c r="D315" s="55" t="s">
        <v>3360</v>
      </c>
      <c r="E315" s="55" t="s">
        <v>1816</v>
      </c>
      <c r="F315" s="55"/>
    </row>
    <row r="316" spans="1:6" x14ac:dyDescent="0.2">
      <c r="A316" s="55" t="s">
        <v>9</v>
      </c>
      <c r="B316" s="55" t="s">
        <v>3363</v>
      </c>
      <c r="C316" s="55" t="s">
        <v>3364</v>
      </c>
      <c r="D316" s="55" t="s">
        <v>3361</v>
      </c>
      <c r="E316" s="55" t="s">
        <v>3362</v>
      </c>
      <c r="F316" s="55"/>
    </row>
    <row r="317" spans="1:6" ht="25.5" x14ac:dyDescent="0.2">
      <c r="A317" s="55" t="s">
        <v>9</v>
      </c>
      <c r="B317" s="55" t="s">
        <v>3377</v>
      </c>
      <c r="C317" s="55" t="s">
        <v>3378</v>
      </c>
      <c r="D317" s="55" t="s">
        <v>56</v>
      </c>
      <c r="E317" s="55" t="s">
        <v>57</v>
      </c>
      <c r="F317" s="55" t="s">
        <v>3379</v>
      </c>
    </row>
    <row r="318" spans="1:6" ht="25.5" x14ac:dyDescent="0.2">
      <c r="A318" s="55" t="s">
        <v>9</v>
      </c>
      <c r="B318" s="55" t="s">
        <v>3377</v>
      </c>
      <c r="C318" s="55" t="s">
        <v>3378</v>
      </c>
      <c r="D318" s="55" t="s">
        <v>1452</v>
      </c>
      <c r="E318" s="55" t="s">
        <v>3365</v>
      </c>
      <c r="F318" s="55" t="s">
        <v>3380</v>
      </c>
    </row>
    <row r="319" spans="1:6" ht="25.5" x14ac:dyDescent="0.2">
      <c r="A319" s="55" t="s">
        <v>9</v>
      </c>
      <c r="B319" s="55" t="s">
        <v>3377</v>
      </c>
      <c r="C319" s="55" t="s">
        <v>3378</v>
      </c>
      <c r="D319" s="55" t="s">
        <v>26</v>
      </c>
      <c r="E319" s="55" t="s">
        <v>30</v>
      </c>
      <c r="F319" s="55" t="s">
        <v>3379</v>
      </c>
    </row>
    <row r="320" spans="1:6" ht="25.5" x14ac:dyDescent="0.2">
      <c r="A320" s="55" t="s">
        <v>9</v>
      </c>
      <c r="B320" s="55" t="s">
        <v>3377</v>
      </c>
      <c r="C320" s="55" t="s">
        <v>3378</v>
      </c>
      <c r="D320" s="55" t="s">
        <v>679</v>
      </c>
      <c r="E320" s="55" t="s">
        <v>1814</v>
      </c>
      <c r="F320" s="55" t="s">
        <v>3379</v>
      </c>
    </row>
    <row r="321" spans="1:6" ht="25.5" x14ac:dyDescent="0.2">
      <c r="A321" s="55" t="s">
        <v>9</v>
      </c>
      <c r="B321" s="55" t="s">
        <v>3377</v>
      </c>
      <c r="C321" s="55" t="s">
        <v>3378</v>
      </c>
      <c r="D321" s="55" t="s">
        <v>133</v>
      </c>
      <c r="E321" s="55" t="s">
        <v>134</v>
      </c>
      <c r="F321" s="55" t="s">
        <v>3379</v>
      </c>
    </row>
    <row r="322" spans="1:6" ht="25.5" x14ac:dyDescent="0.2">
      <c r="A322" s="55" t="s">
        <v>9</v>
      </c>
      <c r="B322" s="55" t="s">
        <v>3377</v>
      </c>
      <c r="C322" s="55" t="s">
        <v>3378</v>
      </c>
      <c r="D322" s="55" t="s">
        <v>407</v>
      </c>
      <c r="E322" s="55" t="s">
        <v>408</v>
      </c>
      <c r="F322" s="55" t="s">
        <v>3379</v>
      </c>
    </row>
    <row r="323" spans="1:6" ht="25.5" x14ac:dyDescent="0.2">
      <c r="A323" s="55" t="s">
        <v>9</v>
      </c>
      <c r="B323" s="55" t="s">
        <v>3377</v>
      </c>
      <c r="C323" s="55" t="s">
        <v>3378</v>
      </c>
      <c r="D323" s="55" t="s">
        <v>3366</v>
      </c>
      <c r="E323" s="55" t="s">
        <v>3367</v>
      </c>
      <c r="F323" s="55" t="s">
        <v>3379</v>
      </c>
    </row>
    <row r="324" spans="1:6" ht="25.5" x14ac:dyDescent="0.2">
      <c r="A324" s="55" t="s">
        <v>9</v>
      </c>
      <c r="B324" s="55" t="s">
        <v>3377</v>
      </c>
      <c r="C324" s="55" t="s">
        <v>3378</v>
      </c>
      <c r="D324" s="55" t="s">
        <v>192</v>
      </c>
      <c r="E324" s="55" t="s">
        <v>193</v>
      </c>
      <c r="F324" s="55" t="s">
        <v>3379</v>
      </c>
    </row>
    <row r="325" spans="1:6" ht="25.5" x14ac:dyDescent="0.2">
      <c r="A325" s="55" t="s">
        <v>9</v>
      </c>
      <c r="B325" s="55" t="s">
        <v>3377</v>
      </c>
      <c r="C325" s="55" t="s">
        <v>3378</v>
      </c>
      <c r="D325" s="55" t="s">
        <v>218</v>
      </c>
      <c r="E325" s="55" t="s">
        <v>3368</v>
      </c>
      <c r="F325" s="55" t="s">
        <v>3379</v>
      </c>
    </row>
    <row r="326" spans="1:6" ht="25.5" x14ac:dyDescent="0.2">
      <c r="A326" s="55" t="s">
        <v>9</v>
      </c>
      <c r="B326" s="55" t="s">
        <v>3377</v>
      </c>
      <c r="C326" s="55" t="s">
        <v>3378</v>
      </c>
      <c r="D326" s="55" t="s">
        <v>174</v>
      </c>
      <c r="E326" s="55" t="s">
        <v>175</v>
      </c>
      <c r="F326" s="55" t="s">
        <v>3379</v>
      </c>
    </row>
    <row r="327" spans="1:6" ht="25.5" x14ac:dyDescent="0.2">
      <c r="A327" s="55" t="s">
        <v>9</v>
      </c>
      <c r="B327" s="55" t="s">
        <v>3377</v>
      </c>
      <c r="C327" s="55" t="s">
        <v>3378</v>
      </c>
      <c r="D327" s="55" t="s">
        <v>216</v>
      </c>
      <c r="E327" s="55" t="s">
        <v>217</v>
      </c>
      <c r="F327" s="55" t="s">
        <v>3379</v>
      </c>
    </row>
    <row r="328" spans="1:6" ht="25.5" x14ac:dyDescent="0.2">
      <c r="A328" s="55" t="s">
        <v>9</v>
      </c>
      <c r="B328" s="55" t="s">
        <v>3377</v>
      </c>
      <c r="C328" s="55" t="s">
        <v>3378</v>
      </c>
      <c r="D328" s="55" t="s">
        <v>411</v>
      </c>
      <c r="E328" s="55" t="s">
        <v>412</v>
      </c>
      <c r="F328" s="55" t="s">
        <v>3379</v>
      </c>
    </row>
    <row r="329" spans="1:6" ht="25.5" x14ac:dyDescent="0.2">
      <c r="A329" s="55" t="s">
        <v>9</v>
      </c>
      <c r="B329" s="55" t="s">
        <v>3377</v>
      </c>
      <c r="C329" s="55" t="s">
        <v>3378</v>
      </c>
      <c r="D329" s="55" t="s">
        <v>413</v>
      </c>
      <c r="E329" s="55" t="s">
        <v>3369</v>
      </c>
      <c r="F329" s="55" t="s">
        <v>3379</v>
      </c>
    </row>
    <row r="330" spans="1:6" ht="25.5" x14ac:dyDescent="0.2">
      <c r="A330" s="55" t="s">
        <v>9</v>
      </c>
      <c r="B330" s="55" t="s">
        <v>3377</v>
      </c>
      <c r="C330" s="55" t="s">
        <v>3378</v>
      </c>
      <c r="D330" s="55" t="s">
        <v>415</v>
      </c>
      <c r="E330" s="55" t="s">
        <v>416</v>
      </c>
      <c r="F330" s="55" t="s">
        <v>3379</v>
      </c>
    </row>
    <row r="331" spans="1:6" ht="25.5" x14ac:dyDescent="0.2">
      <c r="A331" s="55" t="s">
        <v>9</v>
      </c>
      <c r="B331" s="55" t="s">
        <v>3377</v>
      </c>
      <c r="C331" s="55" t="s">
        <v>3378</v>
      </c>
      <c r="D331" s="55" t="s">
        <v>306</v>
      </c>
      <c r="E331" s="55" t="s">
        <v>307</v>
      </c>
      <c r="F331" s="55" t="s">
        <v>3379</v>
      </c>
    </row>
    <row r="332" spans="1:6" ht="25.5" x14ac:dyDescent="0.2">
      <c r="A332" s="55" t="s">
        <v>9</v>
      </c>
      <c r="B332" s="55" t="s">
        <v>3377</v>
      </c>
      <c r="C332" s="55" t="s">
        <v>3378</v>
      </c>
      <c r="D332" s="55" t="s">
        <v>1177</v>
      </c>
      <c r="E332" s="55" t="s">
        <v>199</v>
      </c>
      <c r="F332" s="55" t="s">
        <v>3379</v>
      </c>
    </row>
    <row r="333" spans="1:6" ht="25.5" x14ac:dyDescent="0.2">
      <c r="A333" s="55" t="s">
        <v>9</v>
      </c>
      <c r="B333" s="55" t="s">
        <v>3377</v>
      </c>
      <c r="C333" s="55" t="s">
        <v>3378</v>
      </c>
      <c r="D333" s="55" t="s">
        <v>3370</v>
      </c>
      <c r="E333" s="55" t="s">
        <v>1817</v>
      </c>
      <c r="F333" s="55" t="s">
        <v>3379</v>
      </c>
    </row>
    <row r="334" spans="1:6" ht="25.5" x14ac:dyDescent="0.2">
      <c r="A334" s="55" t="s">
        <v>9</v>
      </c>
      <c r="B334" s="55" t="s">
        <v>3377</v>
      </c>
      <c r="C334" s="55" t="s">
        <v>3378</v>
      </c>
      <c r="D334" s="55" t="s">
        <v>235</v>
      </c>
      <c r="E334" s="55" t="s">
        <v>236</v>
      </c>
      <c r="F334" s="55" t="s">
        <v>3379</v>
      </c>
    </row>
    <row r="335" spans="1:6" ht="25.5" x14ac:dyDescent="0.2">
      <c r="A335" s="55" t="s">
        <v>9</v>
      </c>
      <c r="B335" s="55" t="s">
        <v>3377</v>
      </c>
      <c r="C335" s="55" t="s">
        <v>3378</v>
      </c>
      <c r="D335" s="55" t="s">
        <v>435</v>
      </c>
      <c r="E335" s="55" t="s">
        <v>436</v>
      </c>
      <c r="F335" s="55" t="s">
        <v>3379</v>
      </c>
    </row>
    <row r="336" spans="1:6" ht="25.5" x14ac:dyDescent="0.2">
      <c r="A336" s="55" t="s">
        <v>9</v>
      </c>
      <c r="B336" s="55" t="s">
        <v>3377</v>
      </c>
      <c r="C336" s="55" t="s">
        <v>3378</v>
      </c>
      <c r="D336" s="55" t="s">
        <v>91</v>
      </c>
      <c r="E336" s="55" t="s">
        <v>92</v>
      </c>
      <c r="F336" s="55" t="s">
        <v>3379</v>
      </c>
    </row>
    <row r="337" spans="1:6" ht="25.5" x14ac:dyDescent="0.2">
      <c r="A337" s="55" t="s">
        <v>9</v>
      </c>
      <c r="B337" s="55" t="s">
        <v>3377</v>
      </c>
      <c r="C337" s="55" t="s">
        <v>3378</v>
      </c>
      <c r="D337" s="55" t="s">
        <v>421</v>
      </c>
      <c r="E337" s="55" t="s">
        <v>3371</v>
      </c>
      <c r="F337" s="55" t="s">
        <v>3379</v>
      </c>
    </row>
    <row r="338" spans="1:6" ht="25.5" x14ac:dyDescent="0.2">
      <c r="A338" s="55" t="s">
        <v>9</v>
      </c>
      <c r="B338" s="55" t="s">
        <v>3377</v>
      </c>
      <c r="C338" s="55" t="s">
        <v>3378</v>
      </c>
      <c r="D338" s="55" t="s">
        <v>440</v>
      </c>
      <c r="E338" s="55" t="s">
        <v>441</v>
      </c>
      <c r="F338" s="55" t="s">
        <v>3379</v>
      </c>
    </row>
    <row r="339" spans="1:6" ht="25.5" x14ac:dyDescent="0.2">
      <c r="A339" s="55" t="s">
        <v>9</v>
      </c>
      <c r="B339" s="55" t="s">
        <v>3377</v>
      </c>
      <c r="C339" s="55" t="s">
        <v>3378</v>
      </c>
      <c r="D339" s="55" t="s">
        <v>3372</v>
      </c>
      <c r="E339" s="55" t="s">
        <v>3373</v>
      </c>
      <c r="F339" s="55" t="s">
        <v>3379</v>
      </c>
    </row>
    <row r="340" spans="1:6" ht="25.5" x14ac:dyDescent="0.2">
      <c r="A340" s="55" t="s">
        <v>9</v>
      </c>
      <c r="B340" s="55" t="s">
        <v>3377</v>
      </c>
      <c r="C340" s="55" t="s">
        <v>3378</v>
      </c>
      <c r="D340" s="55" t="s">
        <v>444</v>
      </c>
      <c r="E340" s="55" t="s">
        <v>445</v>
      </c>
      <c r="F340" s="55" t="s">
        <v>3379</v>
      </c>
    </row>
    <row r="341" spans="1:6" ht="25.5" x14ac:dyDescent="0.2">
      <c r="A341" s="55" t="s">
        <v>9</v>
      </c>
      <c r="B341" s="55" t="s">
        <v>3377</v>
      </c>
      <c r="C341" s="55" t="s">
        <v>3378</v>
      </c>
      <c r="D341" s="55" t="s">
        <v>3374</v>
      </c>
      <c r="E341" s="55" t="s">
        <v>3375</v>
      </c>
      <c r="F341" s="55" t="s">
        <v>3379</v>
      </c>
    </row>
    <row r="342" spans="1:6" ht="25.5" x14ac:dyDescent="0.2">
      <c r="A342" s="55" t="s">
        <v>9</v>
      </c>
      <c r="B342" s="55" t="s">
        <v>3377</v>
      </c>
      <c r="C342" s="55" t="s">
        <v>3378</v>
      </c>
      <c r="D342" s="55" t="s">
        <v>463</v>
      </c>
      <c r="E342" s="55" t="s">
        <v>3376</v>
      </c>
      <c r="F342" s="55" t="s">
        <v>3379</v>
      </c>
    </row>
    <row r="343" spans="1:6" ht="25.5" x14ac:dyDescent="0.2">
      <c r="A343" s="55" t="s">
        <v>9</v>
      </c>
      <c r="B343" s="55" t="s">
        <v>3377</v>
      </c>
      <c r="C343" s="55" t="s">
        <v>3378</v>
      </c>
      <c r="D343" s="55" t="s">
        <v>4089</v>
      </c>
      <c r="E343" s="55" t="s">
        <v>393</v>
      </c>
      <c r="F343" s="55" t="s">
        <v>3379</v>
      </c>
    </row>
    <row r="344" spans="1:6" x14ac:dyDescent="0.2">
      <c r="A344" s="55" t="s">
        <v>9</v>
      </c>
      <c r="B344" s="55" t="s">
        <v>3392</v>
      </c>
      <c r="C344" s="55" t="s">
        <v>3393</v>
      </c>
      <c r="D344" s="55" t="s">
        <v>679</v>
      </c>
      <c r="E344" s="55" t="s">
        <v>1814</v>
      </c>
      <c r="F344" s="55" t="s">
        <v>3379</v>
      </c>
    </row>
    <row r="345" spans="1:6" x14ac:dyDescent="0.2">
      <c r="A345" s="55" t="s">
        <v>9</v>
      </c>
      <c r="B345" s="55" t="s">
        <v>3392</v>
      </c>
      <c r="C345" s="55" t="s">
        <v>3393</v>
      </c>
      <c r="D345" s="55" t="s">
        <v>133</v>
      </c>
      <c r="E345" s="55" t="s">
        <v>134</v>
      </c>
      <c r="F345" s="55" t="s">
        <v>3379</v>
      </c>
    </row>
    <row r="346" spans="1:6" x14ac:dyDescent="0.2">
      <c r="A346" s="55" t="s">
        <v>9</v>
      </c>
      <c r="B346" s="55" t="s">
        <v>3392</v>
      </c>
      <c r="C346" s="55" t="s">
        <v>3393</v>
      </c>
      <c r="D346" s="55" t="s">
        <v>3381</v>
      </c>
      <c r="E346" s="55" t="s">
        <v>3382</v>
      </c>
      <c r="F346" s="55" t="s">
        <v>3379</v>
      </c>
    </row>
    <row r="347" spans="1:6" ht="25.5" x14ac:dyDescent="0.2">
      <c r="A347" s="55" t="s">
        <v>9</v>
      </c>
      <c r="B347" s="55" t="s">
        <v>3392</v>
      </c>
      <c r="C347" s="55" t="s">
        <v>3393</v>
      </c>
      <c r="D347" s="55" t="s">
        <v>147</v>
      </c>
      <c r="E347" s="55" t="s">
        <v>148</v>
      </c>
      <c r="F347" s="55" t="s">
        <v>3394</v>
      </c>
    </row>
    <row r="348" spans="1:6" x14ac:dyDescent="0.2">
      <c r="A348" s="55" t="s">
        <v>9</v>
      </c>
      <c r="B348" s="55" t="s">
        <v>3392</v>
      </c>
      <c r="C348" s="55" t="s">
        <v>3393</v>
      </c>
      <c r="D348" s="55" t="s">
        <v>3383</v>
      </c>
      <c r="E348" s="55" t="s">
        <v>3175</v>
      </c>
      <c r="F348" s="55" t="s">
        <v>3379</v>
      </c>
    </row>
    <row r="349" spans="1:6" x14ac:dyDescent="0.2">
      <c r="A349" s="55" t="s">
        <v>9</v>
      </c>
      <c r="B349" s="55" t="s">
        <v>3392</v>
      </c>
      <c r="C349" s="55" t="s">
        <v>3393</v>
      </c>
      <c r="D349" s="55" t="s">
        <v>155</v>
      </c>
      <c r="E349" s="55" t="s">
        <v>156</v>
      </c>
      <c r="F349" s="55" t="s">
        <v>3379</v>
      </c>
    </row>
    <row r="350" spans="1:6" x14ac:dyDescent="0.2">
      <c r="A350" s="55" t="s">
        <v>9</v>
      </c>
      <c r="B350" s="55" t="s">
        <v>3392</v>
      </c>
      <c r="C350" s="55" t="s">
        <v>3393</v>
      </c>
      <c r="D350" s="55" t="s">
        <v>413</v>
      </c>
      <c r="E350" s="55" t="s">
        <v>3369</v>
      </c>
      <c r="F350" s="55" t="s">
        <v>3379</v>
      </c>
    </row>
    <row r="351" spans="1:6" x14ac:dyDescent="0.2">
      <c r="A351" s="55" t="s">
        <v>9</v>
      </c>
      <c r="B351" s="55" t="s">
        <v>3392</v>
      </c>
      <c r="C351" s="55" t="s">
        <v>3393</v>
      </c>
      <c r="D351" s="55" t="s">
        <v>3384</v>
      </c>
      <c r="E351" s="55" t="s">
        <v>3385</v>
      </c>
      <c r="F351" s="55" t="s">
        <v>3379</v>
      </c>
    </row>
    <row r="352" spans="1:6" x14ac:dyDescent="0.2">
      <c r="A352" s="55" t="s">
        <v>9</v>
      </c>
      <c r="B352" s="55" t="s">
        <v>3392</v>
      </c>
      <c r="C352" s="55" t="s">
        <v>3393</v>
      </c>
      <c r="D352" s="55" t="s">
        <v>1703</v>
      </c>
      <c r="E352" s="55" t="s">
        <v>3386</v>
      </c>
      <c r="F352" s="55" t="s">
        <v>3379</v>
      </c>
    </row>
    <row r="353" spans="1:6" ht="25.5" x14ac:dyDescent="0.2">
      <c r="A353" s="55" t="s">
        <v>9</v>
      </c>
      <c r="B353" s="55" t="s">
        <v>3392</v>
      </c>
      <c r="C353" s="55" t="s">
        <v>3393</v>
      </c>
      <c r="D353" s="55" t="s">
        <v>306</v>
      </c>
      <c r="E353" s="55" t="s">
        <v>307</v>
      </c>
      <c r="F353" s="55" t="s">
        <v>3379</v>
      </c>
    </row>
    <row r="354" spans="1:6" x14ac:dyDescent="0.2">
      <c r="A354" s="55" t="s">
        <v>9</v>
      </c>
      <c r="B354" s="55" t="s">
        <v>3392</v>
      </c>
      <c r="C354" s="55" t="s">
        <v>3393</v>
      </c>
      <c r="D354" s="55" t="s">
        <v>3387</v>
      </c>
      <c r="E354" s="55" t="s">
        <v>3388</v>
      </c>
      <c r="F354" s="55" t="s">
        <v>3379</v>
      </c>
    </row>
    <row r="355" spans="1:6" x14ac:dyDescent="0.2">
      <c r="A355" s="55" t="s">
        <v>9</v>
      </c>
      <c r="B355" s="55" t="s">
        <v>3392</v>
      </c>
      <c r="C355" s="55" t="s">
        <v>3393</v>
      </c>
      <c r="D355" s="55" t="s">
        <v>1393</v>
      </c>
      <c r="E355" s="55" t="s">
        <v>3389</v>
      </c>
      <c r="F355" s="55" t="s">
        <v>3379</v>
      </c>
    </row>
    <row r="356" spans="1:6" ht="25.5" x14ac:dyDescent="0.2">
      <c r="A356" s="55" t="s">
        <v>9</v>
      </c>
      <c r="B356" s="55" t="s">
        <v>3392</v>
      </c>
      <c r="C356" s="55" t="s">
        <v>3393</v>
      </c>
      <c r="D356" s="55" t="s">
        <v>160</v>
      </c>
      <c r="E356" s="55" t="s">
        <v>161</v>
      </c>
      <c r="F356" s="55" t="s">
        <v>3395</v>
      </c>
    </row>
    <row r="357" spans="1:6" x14ac:dyDescent="0.2">
      <c r="A357" s="55" t="s">
        <v>9</v>
      </c>
      <c r="B357" s="55" t="s">
        <v>3392</v>
      </c>
      <c r="C357" s="55" t="s">
        <v>3393</v>
      </c>
      <c r="D357" s="55" t="s">
        <v>164</v>
      </c>
      <c r="E357" s="55" t="s">
        <v>165</v>
      </c>
      <c r="F357" s="55" t="s">
        <v>3379</v>
      </c>
    </row>
    <row r="358" spans="1:6" x14ac:dyDescent="0.2">
      <c r="A358" s="55" t="s">
        <v>9</v>
      </c>
      <c r="B358" s="55" t="s">
        <v>3392</v>
      </c>
      <c r="C358" s="55" t="s">
        <v>3393</v>
      </c>
      <c r="D358" s="55" t="s">
        <v>444</v>
      </c>
      <c r="E358" s="55" t="s">
        <v>445</v>
      </c>
      <c r="F358" s="55" t="s">
        <v>3379</v>
      </c>
    </row>
    <row r="359" spans="1:6" x14ac:dyDescent="0.2">
      <c r="A359" s="55" t="s">
        <v>9</v>
      </c>
      <c r="B359" s="55" t="s">
        <v>3392</v>
      </c>
      <c r="C359" s="55" t="s">
        <v>3393</v>
      </c>
      <c r="D359" s="55" t="s">
        <v>3390</v>
      </c>
      <c r="E359" s="55" t="s">
        <v>3391</v>
      </c>
      <c r="F359" s="55" t="s">
        <v>3379</v>
      </c>
    </row>
    <row r="360" spans="1:6" x14ac:dyDescent="0.2">
      <c r="A360" s="55" t="s">
        <v>9</v>
      </c>
      <c r="B360" s="55" t="s">
        <v>3392</v>
      </c>
      <c r="C360" s="55" t="s">
        <v>3393</v>
      </c>
      <c r="D360" s="55" t="s">
        <v>3374</v>
      </c>
      <c r="E360" s="55" t="s">
        <v>3375</v>
      </c>
      <c r="F360" s="55" t="s">
        <v>3379</v>
      </c>
    </row>
    <row r="361" spans="1:6" x14ac:dyDescent="0.2">
      <c r="A361" s="55" t="s">
        <v>10</v>
      </c>
      <c r="B361" s="55" t="s">
        <v>1117</v>
      </c>
      <c r="C361" s="55" t="s">
        <v>3423</v>
      </c>
      <c r="D361" s="55" t="s">
        <v>3396</v>
      </c>
      <c r="E361" s="55" t="s">
        <v>3397</v>
      </c>
      <c r="F361" s="55"/>
    </row>
    <row r="362" spans="1:6" x14ac:dyDescent="0.2">
      <c r="A362" s="55" t="s">
        <v>10</v>
      </c>
      <c r="B362" s="55" t="s">
        <v>1117</v>
      </c>
      <c r="C362" s="55" t="s">
        <v>3423</v>
      </c>
      <c r="D362" s="55" t="s">
        <v>3398</v>
      </c>
      <c r="E362" s="55" t="s">
        <v>3399</v>
      </c>
      <c r="F362" s="55"/>
    </row>
    <row r="363" spans="1:6" ht="25.5" x14ac:dyDescent="0.2">
      <c r="A363" s="55" t="s">
        <v>10</v>
      </c>
      <c r="B363" s="55" t="s">
        <v>1117</v>
      </c>
      <c r="C363" s="55" t="s">
        <v>3423</v>
      </c>
      <c r="D363" s="55" t="s">
        <v>3400</v>
      </c>
      <c r="E363" s="55" t="s">
        <v>4009</v>
      </c>
      <c r="F363" s="55"/>
    </row>
    <row r="364" spans="1:6" x14ac:dyDescent="0.2">
      <c r="A364" s="55" t="s">
        <v>10</v>
      </c>
      <c r="B364" s="55" t="s">
        <v>1117</v>
      </c>
      <c r="C364" s="55" t="s">
        <v>3423</v>
      </c>
      <c r="D364" s="55" t="s">
        <v>3401</v>
      </c>
      <c r="E364" s="55" t="s">
        <v>3402</v>
      </c>
      <c r="F364" s="55"/>
    </row>
    <row r="365" spans="1:6" x14ac:dyDescent="0.2">
      <c r="A365" s="55" t="s">
        <v>10</v>
      </c>
      <c r="B365" s="55" t="s">
        <v>1117</v>
      </c>
      <c r="C365" s="55" t="s">
        <v>3423</v>
      </c>
      <c r="D365" s="55" t="s">
        <v>3403</v>
      </c>
      <c r="E365" s="55" t="s">
        <v>3404</v>
      </c>
      <c r="F365" s="55"/>
    </row>
    <row r="366" spans="1:6" x14ac:dyDescent="0.2">
      <c r="A366" s="55" t="s">
        <v>10</v>
      </c>
      <c r="B366" s="55" t="s">
        <v>1117</v>
      </c>
      <c r="C366" s="55" t="s">
        <v>3423</v>
      </c>
      <c r="D366" s="55" t="s">
        <v>3405</v>
      </c>
      <c r="E366" s="55" t="s">
        <v>3406</v>
      </c>
      <c r="F366" s="55"/>
    </row>
    <row r="367" spans="1:6" x14ac:dyDescent="0.2">
      <c r="A367" s="55" t="s">
        <v>10</v>
      </c>
      <c r="B367" s="55" t="s">
        <v>1117</v>
      </c>
      <c r="C367" s="55" t="s">
        <v>3423</v>
      </c>
      <c r="D367" s="55" t="s">
        <v>3407</v>
      </c>
      <c r="E367" s="55" t="s">
        <v>3408</v>
      </c>
      <c r="F367" s="55"/>
    </row>
    <row r="368" spans="1:6" x14ac:dyDescent="0.2">
      <c r="A368" s="55" t="s">
        <v>10</v>
      </c>
      <c r="B368" s="55" t="s">
        <v>1117</v>
      </c>
      <c r="C368" s="55" t="s">
        <v>3423</v>
      </c>
      <c r="D368" s="55" t="s">
        <v>3409</v>
      </c>
      <c r="E368" s="55" t="s">
        <v>3410</v>
      </c>
      <c r="F368" s="55"/>
    </row>
    <row r="369" spans="1:6" x14ac:dyDescent="0.2">
      <c r="A369" s="55" t="s">
        <v>10</v>
      </c>
      <c r="B369" s="55" t="s">
        <v>1117</v>
      </c>
      <c r="C369" s="55" t="s">
        <v>3423</v>
      </c>
      <c r="D369" s="55" t="s">
        <v>3411</v>
      </c>
      <c r="E369" s="55" t="s">
        <v>3412</v>
      </c>
      <c r="F369" s="55"/>
    </row>
    <row r="370" spans="1:6" x14ac:dyDescent="0.2">
      <c r="A370" s="55" t="s">
        <v>10</v>
      </c>
      <c r="B370" s="55" t="s">
        <v>1117</v>
      </c>
      <c r="C370" s="55" t="s">
        <v>3423</v>
      </c>
      <c r="D370" s="55" t="s">
        <v>3413</v>
      </c>
      <c r="E370" s="55" t="s">
        <v>3414</v>
      </c>
      <c r="F370" s="55"/>
    </row>
    <row r="371" spans="1:6" x14ac:dyDescent="0.2">
      <c r="A371" s="55" t="s">
        <v>10</v>
      </c>
      <c r="B371" s="55" t="s">
        <v>1117</v>
      </c>
      <c r="C371" s="55" t="s">
        <v>3423</v>
      </c>
      <c r="D371" s="55" t="s">
        <v>3415</v>
      </c>
      <c r="E371" s="55" t="s">
        <v>3416</v>
      </c>
      <c r="F371" s="55"/>
    </row>
    <row r="372" spans="1:6" x14ac:dyDescent="0.2">
      <c r="A372" s="55" t="s">
        <v>10</v>
      </c>
      <c r="B372" s="55" t="s">
        <v>1117</v>
      </c>
      <c r="C372" s="55" t="s">
        <v>3423</v>
      </c>
      <c r="D372" s="55" t="s">
        <v>3417</v>
      </c>
      <c r="E372" s="55" t="s">
        <v>3418</v>
      </c>
      <c r="F372" s="55"/>
    </row>
    <row r="373" spans="1:6" x14ac:dyDescent="0.2">
      <c r="A373" s="55" t="s">
        <v>10</v>
      </c>
      <c r="B373" s="55" t="s">
        <v>1117</v>
      </c>
      <c r="C373" s="55" t="s">
        <v>3423</v>
      </c>
      <c r="D373" s="55" t="s">
        <v>3419</v>
      </c>
      <c r="E373" s="55" t="s">
        <v>3420</v>
      </c>
      <c r="F373" s="55"/>
    </row>
    <row r="374" spans="1:6" x14ac:dyDescent="0.2">
      <c r="A374" s="55" t="s">
        <v>10</v>
      </c>
      <c r="B374" s="55" t="s">
        <v>1117</v>
      </c>
      <c r="C374" s="55" t="s">
        <v>3423</v>
      </c>
      <c r="D374" s="55" t="s">
        <v>3421</v>
      </c>
      <c r="E374" s="55" t="s">
        <v>3422</v>
      </c>
      <c r="F374" s="55"/>
    </row>
    <row r="375" spans="1:6" x14ac:dyDescent="0.2">
      <c r="A375" s="55" t="s">
        <v>10</v>
      </c>
      <c r="B375" s="55" t="s">
        <v>3445</v>
      </c>
      <c r="C375" s="55" t="s">
        <v>3446</v>
      </c>
      <c r="D375" s="55" t="s">
        <v>1024</v>
      </c>
      <c r="E375" s="55" t="s">
        <v>1818</v>
      </c>
      <c r="F375" s="55"/>
    </row>
    <row r="376" spans="1:6" x14ac:dyDescent="0.2">
      <c r="A376" s="55" t="s">
        <v>10</v>
      </c>
      <c r="B376" s="55" t="s">
        <v>3445</v>
      </c>
      <c r="C376" s="55" t="s">
        <v>3446</v>
      </c>
      <c r="D376" s="55" t="s">
        <v>741</v>
      </c>
      <c r="E376" s="55" t="s">
        <v>3424</v>
      </c>
      <c r="F376" s="55"/>
    </row>
    <row r="377" spans="1:6" x14ac:dyDescent="0.2">
      <c r="A377" s="55" t="s">
        <v>10</v>
      </c>
      <c r="B377" s="55" t="s">
        <v>3445</v>
      </c>
      <c r="C377" s="55" t="s">
        <v>3446</v>
      </c>
      <c r="D377" s="55" t="s">
        <v>3425</v>
      </c>
      <c r="E377" s="55" t="s">
        <v>3426</v>
      </c>
      <c r="F377" s="55"/>
    </row>
    <row r="378" spans="1:6" x14ac:dyDescent="0.2">
      <c r="A378" s="55" t="s">
        <v>10</v>
      </c>
      <c r="B378" s="55" t="s">
        <v>3445</v>
      </c>
      <c r="C378" s="55" t="s">
        <v>3446</v>
      </c>
      <c r="D378" s="55" t="s">
        <v>3427</v>
      </c>
      <c r="E378" s="55" t="s">
        <v>931</v>
      </c>
      <c r="F378" s="55"/>
    </row>
    <row r="379" spans="1:6" x14ac:dyDescent="0.2">
      <c r="A379" s="55" t="s">
        <v>10</v>
      </c>
      <c r="B379" s="55" t="s">
        <v>3445</v>
      </c>
      <c r="C379" s="55" t="s">
        <v>3446</v>
      </c>
      <c r="D379" s="55" t="s">
        <v>930</v>
      </c>
      <c r="E379" s="55" t="s">
        <v>3428</v>
      </c>
      <c r="F379" s="55"/>
    </row>
    <row r="380" spans="1:6" x14ac:dyDescent="0.2">
      <c r="A380" s="55" t="s">
        <v>10</v>
      </c>
      <c r="B380" s="55" t="s">
        <v>3445</v>
      </c>
      <c r="C380" s="55" t="s">
        <v>3446</v>
      </c>
      <c r="D380" s="55" t="s">
        <v>3429</v>
      </c>
      <c r="E380" s="55" t="s">
        <v>3430</v>
      </c>
      <c r="F380" s="55"/>
    </row>
    <row r="381" spans="1:6" x14ac:dyDescent="0.2">
      <c r="A381" s="55" t="s">
        <v>10</v>
      </c>
      <c r="B381" s="55" t="s">
        <v>3445</v>
      </c>
      <c r="C381" s="55" t="s">
        <v>3446</v>
      </c>
      <c r="D381" s="55" t="s">
        <v>1153</v>
      </c>
      <c r="E381" s="55" t="s">
        <v>3431</v>
      </c>
      <c r="F381" s="55"/>
    </row>
    <row r="382" spans="1:6" x14ac:dyDescent="0.2">
      <c r="A382" s="55" t="s">
        <v>10</v>
      </c>
      <c r="B382" s="55" t="s">
        <v>3445</v>
      </c>
      <c r="C382" s="55" t="s">
        <v>3446</v>
      </c>
      <c r="D382" s="55" t="s">
        <v>3432</v>
      </c>
      <c r="E382" s="55" t="s">
        <v>3433</v>
      </c>
      <c r="F382" s="55"/>
    </row>
    <row r="383" spans="1:6" x14ac:dyDescent="0.2">
      <c r="A383" s="55" t="s">
        <v>10</v>
      </c>
      <c r="B383" s="55" t="s">
        <v>3445</v>
      </c>
      <c r="C383" s="55" t="s">
        <v>3446</v>
      </c>
      <c r="D383" s="55" t="s">
        <v>3434</v>
      </c>
      <c r="E383" s="55" t="s">
        <v>3435</v>
      </c>
      <c r="F383" s="55"/>
    </row>
    <row r="384" spans="1:6" x14ac:dyDescent="0.2">
      <c r="A384" s="55" t="s">
        <v>10</v>
      </c>
      <c r="B384" s="55" t="s">
        <v>3445</v>
      </c>
      <c r="C384" s="55" t="s">
        <v>3446</v>
      </c>
      <c r="D384" s="55" t="s">
        <v>3436</v>
      </c>
      <c r="E384" s="55" t="s">
        <v>3437</v>
      </c>
      <c r="F384" s="55"/>
    </row>
    <row r="385" spans="1:6" x14ac:dyDescent="0.2">
      <c r="A385" s="55" t="s">
        <v>10</v>
      </c>
      <c r="B385" s="55" t="s">
        <v>3445</v>
      </c>
      <c r="C385" s="55" t="s">
        <v>3446</v>
      </c>
      <c r="D385" s="55" t="s">
        <v>3438</v>
      </c>
      <c r="E385" s="55" t="s">
        <v>3439</v>
      </c>
      <c r="F385" s="55"/>
    </row>
    <row r="386" spans="1:6" x14ac:dyDescent="0.2">
      <c r="A386" s="55" t="s">
        <v>10</v>
      </c>
      <c r="B386" s="55" t="s">
        <v>3445</v>
      </c>
      <c r="C386" s="55" t="s">
        <v>3446</v>
      </c>
      <c r="D386" s="55" t="s">
        <v>351</v>
      </c>
      <c r="E386" s="55" t="s">
        <v>3440</v>
      </c>
      <c r="F386" s="55"/>
    </row>
    <row r="387" spans="1:6" x14ac:dyDescent="0.2">
      <c r="A387" s="55" t="s">
        <v>10</v>
      </c>
      <c r="B387" s="55" t="s">
        <v>3445</v>
      </c>
      <c r="C387" s="55" t="s">
        <v>3446</v>
      </c>
      <c r="D387" s="55" t="s">
        <v>3441</v>
      </c>
      <c r="E387" s="55" t="s">
        <v>3442</v>
      </c>
      <c r="F387" s="55"/>
    </row>
    <row r="388" spans="1:6" x14ac:dyDescent="0.2">
      <c r="A388" s="55" t="s">
        <v>10</v>
      </c>
      <c r="B388" s="55" t="s">
        <v>3445</v>
      </c>
      <c r="C388" s="55" t="s">
        <v>3446</v>
      </c>
      <c r="D388" s="55" t="s">
        <v>3443</v>
      </c>
      <c r="E388" s="55" t="s">
        <v>3444</v>
      </c>
      <c r="F388" s="55"/>
    </row>
    <row r="389" spans="1:6" x14ac:dyDescent="0.2">
      <c r="A389" s="55" t="s">
        <v>10</v>
      </c>
      <c r="B389" s="55" t="s">
        <v>3445</v>
      </c>
      <c r="C389" s="55" t="s">
        <v>3446</v>
      </c>
      <c r="D389" s="55" t="s">
        <v>413</v>
      </c>
      <c r="E389" s="55" t="s">
        <v>3369</v>
      </c>
      <c r="F389" s="55"/>
    </row>
    <row r="390" spans="1:6" ht="25.5" x14ac:dyDescent="0.2">
      <c r="A390" s="55" t="s">
        <v>10</v>
      </c>
      <c r="B390" s="55" t="s">
        <v>3455</v>
      </c>
      <c r="C390" s="55" t="s">
        <v>3456</v>
      </c>
      <c r="D390" s="55" t="s">
        <v>3447</v>
      </c>
      <c r="E390" s="55" t="s">
        <v>3448</v>
      </c>
      <c r="F390" s="55"/>
    </row>
    <row r="391" spans="1:6" ht="25.5" x14ac:dyDescent="0.2">
      <c r="A391" s="55" t="s">
        <v>10</v>
      </c>
      <c r="B391" s="55" t="s">
        <v>3455</v>
      </c>
      <c r="C391" s="55" t="s">
        <v>3456</v>
      </c>
      <c r="D391" s="55" t="s">
        <v>3449</v>
      </c>
      <c r="E391" s="55" t="s">
        <v>3450</v>
      </c>
      <c r="F391" s="55"/>
    </row>
    <row r="392" spans="1:6" ht="25.5" x14ac:dyDescent="0.2">
      <c r="A392" s="55" t="s">
        <v>10</v>
      </c>
      <c r="B392" s="55" t="s">
        <v>3455</v>
      </c>
      <c r="C392" s="55" t="s">
        <v>3456</v>
      </c>
      <c r="D392" s="55" t="s">
        <v>3451</v>
      </c>
      <c r="E392" s="55" t="s">
        <v>3452</v>
      </c>
      <c r="F392" s="55"/>
    </row>
    <row r="393" spans="1:6" ht="25.5" x14ac:dyDescent="0.2">
      <c r="A393" s="55" t="s">
        <v>10</v>
      </c>
      <c r="B393" s="55" t="s">
        <v>3455</v>
      </c>
      <c r="C393" s="55" t="s">
        <v>3456</v>
      </c>
      <c r="D393" s="55" t="s">
        <v>3453</v>
      </c>
      <c r="E393" s="55" t="s">
        <v>3454</v>
      </c>
      <c r="F393" s="55"/>
    </row>
    <row r="394" spans="1:6" ht="38.25" x14ac:dyDescent="0.2">
      <c r="A394" s="55" t="s">
        <v>10</v>
      </c>
      <c r="B394" s="55" t="s">
        <v>3462</v>
      </c>
      <c r="C394" s="55" t="s">
        <v>4010</v>
      </c>
      <c r="D394" s="55" t="s">
        <v>73</v>
      </c>
      <c r="E394" s="55" t="s">
        <v>3457</v>
      </c>
      <c r="F394" s="55"/>
    </row>
    <row r="395" spans="1:6" ht="38.25" x14ac:dyDescent="0.2">
      <c r="A395" s="55" t="s">
        <v>10</v>
      </c>
      <c r="B395" s="55" t="s">
        <v>3462</v>
      </c>
      <c r="C395" s="55" t="s">
        <v>4010</v>
      </c>
      <c r="D395" s="55" t="s">
        <v>3458</v>
      </c>
      <c r="E395" s="55" t="s">
        <v>3459</v>
      </c>
      <c r="F395" s="55"/>
    </row>
    <row r="396" spans="1:6" ht="38.25" x14ac:dyDescent="0.2">
      <c r="A396" s="55" t="s">
        <v>10</v>
      </c>
      <c r="B396" s="55" t="s">
        <v>3462</v>
      </c>
      <c r="C396" s="55" t="s">
        <v>4010</v>
      </c>
      <c r="D396" s="55" t="s">
        <v>3460</v>
      </c>
      <c r="E396" s="55" t="s">
        <v>3461</v>
      </c>
      <c r="F396" s="55"/>
    </row>
    <row r="397" spans="1:6" x14ac:dyDescent="0.2">
      <c r="A397" s="55" t="s">
        <v>10</v>
      </c>
      <c r="B397" s="55" t="s">
        <v>3468</v>
      </c>
      <c r="C397" s="55" t="s">
        <v>3469</v>
      </c>
      <c r="D397" s="55" t="s">
        <v>3463</v>
      </c>
      <c r="E397" s="55" t="s">
        <v>3464</v>
      </c>
      <c r="F397" s="55"/>
    </row>
    <row r="398" spans="1:6" x14ac:dyDescent="0.2">
      <c r="A398" s="55" t="s">
        <v>10</v>
      </c>
      <c r="B398" s="55" t="s">
        <v>3468</v>
      </c>
      <c r="C398" s="55" t="s">
        <v>3469</v>
      </c>
      <c r="D398" s="55" t="s">
        <v>3465</v>
      </c>
      <c r="E398" s="55" t="s">
        <v>3466</v>
      </c>
      <c r="F398" s="55"/>
    </row>
    <row r="399" spans="1:6" x14ac:dyDescent="0.2">
      <c r="A399" s="55" t="s">
        <v>10</v>
      </c>
      <c r="B399" s="55" t="s">
        <v>3468</v>
      </c>
      <c r="C399" s="55" t="s">
        <v>3469</v>
      </c>
      <c r="D399" s="55" t="s">
        <v>1819</v>
      </c>
      <c r="E399" s="55" t="s">
        <v>3467</v>
      </c>
      <c r="F399" s="55"/>
    </row>
    <row r="400" spans="1:6" ht="76.5" x14ac:dyDescent="0.2">
      <c r="A400" s="55" t="s">
        <v>10</v>
      </c>
      <c r="B400" s="55" t="s">
        <v>3484</v>
      </c>
      <c r="C400" s="55" t="s">
        <v>3485</v>
      </c>
      <c r="D400" s="55" t="s">
        <v>3470</v>
      </c>
      <c r="E400" s="55" t="s">
        <v>3471</v>
      </c>
      <c r="F400" s="55" t="s">
        <v>3486</v>
      </c>
    </row>
    <row r="401" spans="1:6" ht="89.25" x14ac:dyDescent="0.2">
      <c r="A401" s="55" t="s">
        <v>10</v>
      </c>
      <c r="B401" s="55" t="s">
        <v>3484</v>
      </c>
      <c r="C401" s="55" t="s">
        <v>3485</v>
      </c>
      <c r="D401" s="55" t="s">
        <v>3472</v>
      </c>
      <c r="E401" s="55" t="s">
        <v>3473</v>
      </c>
      <c r="F401" s="55" t="s">
        <v>3487</v>
      </c>
    </row>
    <row r="402" spans="1:6" ht="76.5" x14ac:dyDescent="0.2">
      <c r="A402" s="55" t="s">
        <v>10</v>
      </c>
      <c r="B402" s="55" t="s">
        <v>3484</v>
      </c>
      <c r="C402" s="55" t="s">
        <v>3485</v>
      </c>
      <c r="D402" s="55" t="s">
        <v>3474</v>
      </c>
      <c r="E402" s="55" t="s">
        <v>3475</v>
      </c>
      <c r="F402" s="55" t="s">
        <v>3488</v>
      </c>
    </row>
    <row r="403" spans="1:6" ht="63.75" x14ac:dyDescent="0.2">
      <c r="A403" s="55" t="s">
        <v>10</v>
      </c>
      <c r="B403" s="55" t="s">
        <v>3484</v>
      </c>
      <c r="C403" s="55" t="s">
        <v>3485</v>
      </c>
      <c r="D403" s="55" t="s">
        <v>3476</v>
      </c>
      <c r="E403" s="55" t="s">
        <v>3477</v>
      </c>
      <c r="F403" s="55" t="s">
        <v>3489</v>
      </c>
    </row>
    <row r="404" spans="1:6" ht="25.5" x14ac:dyDescent="0.2">
      <c r="A404" s="55" t="s">
        <v>10</v>
      </c>
      <c r="B404" s="55" t="s">
        <v>3484</v>
      </c>
      <c r="C404" s="55" t="s">
        <v>3485</v>
      </c>
      <c r="D404" s="55" t="s">
        <v>3478</v>
      </c>
      <c r="E404" s="55"/>
      <c r="F404" s="55" t="s">
        <v>3490</v>
      </c>
    </row>
    <row r="405" spans="1:6" ht="25.5" x14ac:dyDescent="0.2">
      <c r="A405" s="55" t="s">
        <v>10</v>
      </c>
      <c r="B405" s="55" t="s">
        <v>3484</v>
      </c>
      <c r="C405" s="55" t="s">
        <v>3485</v>
      </c>
      <c r="D405" s="55" t="s">
        <v>3479</v>
      </c>
      <c r="E405" s="55" t="s">
        <v>3480</v>
      </c>
      <c r="F405" s="55" t="s">
        <v>3491</v>
      </c>
    </row>
    <row r="406" spans="1:6" ht="127.5" x14ac:dyDescent="0.2">
      <c r="A406" s="55" t="s">
        <v>10</v>
      </c>
      <c r="B406" s="55" t="s">
        <v>3484</v>
      </c>
      <c r="C406" s="55" t="s">
        <v>3485</v>
      </c>
      <c r="D406" s="55" t="s">
        <v>3481</v>
      </c>
      <c r="E406" s="55" t="s">
        <v>3481</v>
      </c>
      <c r="F406" s="55" t="s">
        <v>3492</v>
      </c>
    </row>
    <row r="407" spans="1:6" ht="25.5" x14ac:dyDescent="0.2">
      <c r="A407" s="55" t="s">
        <v>10</v>
      </c>
      <c r="B407" s="55" t="s">
        <v>3484</v>
      </c>
      <c r="C407" s="55" t="s">
        <v>3485</v>
      </c>
      <c r="D407" s="55" t="s">
        <v>3482</v>
      </c>
      <c r="E407" s="55" t="s">
        <v>3483</v>
      </c>
      <c r="F407" s="55" t="s">
        <v>3491</v>
      </c>
    </row>
    <row r="408" spans="1:6" x14ac:dyDescent="0.2">
      <c r="A408" s="55" t="s">
        <v>10</v>
      </c>
      <c r="B408" s="55" t="s">
        <v>3526</v>
      </c>
      <c r="C408" s="55" t="s">
        <v>3078</v>
      </c>
      <c r="D408" s="55" t="s">
        <v>3493</v>
      </c>
      <c r="E408" s="55" t="s">
        <v>3494</v>
      </c>
      <c r="F408" s="55" t="s">
        <v>3233</v>
      </c>
    </row>
    <row r="409" spans="1:6" x14ac:dyDescent="0.2">
      <c r="A409" s="55" t="s">
        <v>10</v>
      </c>
      <c r="B409" s="55" t="s">
        <v>3526</v>
      </c>
      <c r="C409" s="55" t="s">
        <v>3078</v>
      </c>
      <c r="D409" s="55" t="s">
        <v>3495</v>
      </c>
      <c r="E409" s="55" t="s">
        <v>3496</v>
      </c>
      <c r="F409" s="55" t="s">
        <v>3233</v>
      </c>
    </row>
    <row r="410" spans="1:6" x14ac:dyDescent="0.2">
      <c r="A410" s="55" t="s">
        <v>10</v>
      </c>
      <c r="B410" s="55" t="s">
        <v>3526</v>
      </c>
      <c r="C410" s="55" t="s">
        <v>3078</v>
      </c>
      <c r="D410" s="55" t="s">
        <v>3497</v>
      </c>
      <c r="E410" s="55" t="s">
        <v>3498</v>
      </c>
      <c r="F410" s="55" t="s">
        <v>3233</v>
      </c>
    </row>
    <row r="411" spans="1:6" x14ac:dyDescent="0.2">
      <c r="A411" s="55" t="s">
        <v>10</v>
      </c>
      <c r="B411" s="55" t="s">
        <v>3526</v>
      </c>
      <c r="C411" s="55" t="s">
        <v>3078</v>
      </c>
      <c r="D411" s="55" t="s">
        <v>3499</v>
      </c>
      <c r="E411" s="55" t="s">
        <v>3500</v>
      </c>
      <c r="F411" s="55" t="s">
        <v>3233</v>
      </c>
    </row>
    <row r="412" spans="1:6" x14ac:dyDescent="0.2">
      <c r="A412" s="55" t="s">
        <v>10</v>
      </c>
      <c r="B412" s="55" t="s">
        <v>3526</v>
      </c>
      <c r="C412" s="55" t="s">
        <v>3078</v>
      </c>
      <c r="D412" s="55" t="s">
        <v>3501</v>
      </c>
      <c r="E412" s="55" t="s">
        <v>3502</v>
      </c>
      <c r="F412" s="55" t="s">
        <v>3233</v>
      </c>
    </row>
    <row r="413" spans="1:6" x14ac:dyDescent="0.2">
      <c r="A413" s="55" t="s">
        <v>10</v>
      </c>
      <c r="B413" s="55" t="s">
        <v>3526</v>
      </c>
      <c r="C413" s="55" t="s">
        <v>3078</v>
      </c>
      <c r="D413" s="55" t="s">
        <v>3503</v>
      </c>
      <c r="E413" s="55" t="s">
        <v>3504</v>
      </c>
      <c r="F413" s="55" t="s">
        <v>3233</v>
      </c>
    </row>
    <row r="414" spans="1:6" ht="25.5" x14ac:dyDescent="0.2">
      <c r="A414" s="55" t="s">
        <v>10</v>
      </c>
      <c r="B414" s="55" t="s">
        <v>3526</v>
      </c>
      <c r="C414" s="55" t="s">
        <v>3078</v>
      </c>
      <c r="D414" s="55" t="s">
        <v>3505</v>
      </c>
      <c r="E414" s="55" t="s">
        <v>3506</v>
      </c>
      <c r="F414" s="55" t="s">
        <v>3233</v>
      </c>
    </row>
    <row r="415" spans="1:6" x14ac:dyDescent="0.2">
      <c r="A415" s="55" t="s">
        <v>10</v>
      </c>
      <c r="B415" s="55" t="s">
        <v>3526</v>
      </c>
      <c r="C415" s="55" t="s">
        <v>3078</v>
      </c>
      <c r="D415" s="55" t="s">
        <v>3507</v>
      </c>
      <c r="E415" s="55" t="s">
        <v>3508</v>
      </c>
      <c r="F415" s="55" t="s">
        <v>3233</v>
      </c>
    </row>
    <row r="416" spans="1:6" x14ac:dyDescent="0.2">
      <c r="A416" s="55" t="s">
        <v>10</v>
      </c>
      <c r="B416" s="55" t="s">
        <v>3526</v>
      </c>
      <c r="C416" s="55" t="s">
        <v>3078</v>
      </c>
      <c r="D416" s="55" t="s">
        <v>3509</v>
      </c>
      <c r="E416" s="55" t="s">
        <v>3510</v>
      </c>
      <c r="F416" s="55" t="s">
        <v>3233</v>
      </c>
    </row>
    <row r="417" spans="1:6" x14ac:dyDescent="0.2">
      <c r="A417" s="55" t="s">
        <v>10</v>
      </c>
      <c r="B417" s="55" t="s">
        <v>3526</v>
      </c>
      <c r="C417" s="55" t="s">
        <v>3078</v>
      </c>
      <c r="D417" s="55" t="s">
        <v>1062</v>
      </c>
      <c r="E417" s="55" t="s">
        <v>3511</v>
      </c>
      <c r="F417" s="55" t="s">
        <v>3233</v>
      </c>
    </row>
    <row r="418" spans="1:6" x14ac:dyDescent="0.2">
      <c r="A418" s="55" t="s">
        <v>10</v>
      </c>
      <c r="B418" s="55" t="s">
        <v>3526</v>
      </c>
      <c r="C418" s="55" t="s">
        <v>3078</v>
      </c>
      <c r="D418" s="55" t="s">
        <v>3512</v>
      </c>
      <c r="E418" s="55" t="s">
        <v>3513</v>
      </c>
      <c r="F418" s="55" t="s">
        <v>3233</v>
      </c>
    </row>
    <row r="419" spans="1:6" ht="25.5" x14ac:dyDescent="0.2">
      <c r="A419" s="55" t="s">
        <v>10</v>
      </c>
      <c r="B419" s="55" t="s">
        <v>3526</v>
      </c>
      <c r="C419" s="55" t="s">
        <v>3078</v>
      </c>
      <c r="D419" s="55" t="s">
        <v>3514</v>
      </c>
      <c r="E419" s="55" t="s">
        <v>3515</v>
      </c>
      <c r="F419" s="55" t="s">
        <v>3233</v>
      </c>
    </row>
    <row r="420" spans="1:6" ht="25.5" x14ac:dyDescent="0.2">
      <c r="A420" s="55" t="s">
        <v>10</v>
      </c>
      <c r="B420" s="55" t="s">
        <v>3526</v>
      </c>
      <c r="C420" s="55" t="s">
        <v>3078</v>
      </c>
      <c r="D420" s="55" t="s">
        <v>3516</v>
      </c>
      <c r="E420" s="55" t="s">
        <v>3517</v>
      </c>
      <c r="F420" s="55" t="s">
        <v>3233</v>
      </c>
    </row>
    <row r="421" spans="1:6" ht="25.5" x14ac:dyDescent="0.2">
      <c r="A421" s="56" t="s">
        <v>10</v>
      </c>
      <c r="B421" s="56" t="s">
        <v>3526</v>
      </c>
      <c r="C421" s="56" t="s">
        <v>3078</v>
      </c>
      <c r="D421" s="56" t="s">
        <v>3518</v>
      </c>
      <c r="E421" s="56" t="s">
        <v>3519</v>
      </c>
      <c r="F421" s="56" t="s">
        <v>3233</v>
      </c>
    </row>
    <row r="422" spans="1:6" x14ac:dyDescent="0.2">
      <c r="A422" s="56" t="s">
        <v>10</v>
      </c>
      <c r="B422" s="56" t="s">
        <v>3526</v>
      </c>
      <c r="C422" s="56" t="s">
        <v>3078</v>
      </c>
      <c r="D422" s="56" t="s">
        <v>3520</v>
      </c>
      <c r="E422" s="56" t="s">
        <v>3521</v>
      </c>
      <c r="F422" s="56" t="s">
        <v>3233</v>
      </c>
    </row>
    <row r="423" spans="1:6" x14ac:dyDescent="0.2">
      <c r="A423" s="56" t="s">
        <v>10</v>
      </c>
      <c r="B423" s="56" t="s">
        <v>3526</v>
      </c>
      <c r="C423" s="56" t="s">
        <v>3078</v>
      </c>
      <c r="D423" s="56" t="s">
        <v>3522</v>
      </c>
      <c r="E423" s="56" t="s">
        <v>3523</v>
      </c>
      <c r="F423" s="56" t="s">
        <v>3233</v>
      </c>
    </row>
    <row r="424" spans="1:6" x14ac:dyDescent="0.2">
      <c r="A424" s="56" t="s">
        <v>10</v>
      </c>
      <c r="B424" s="56" t="s">
        <v>3526</v>
      </c>
      <c r="C424" s="56" t="s">
        <v>3078</v>
      </c>
      <c r="D424" s="56" t="s">
        <v>3524</v>
      </c>
      <c r="E424" s="56" t="s">
        <v>3525</v>
      </c>
      <c r="F424" s="56" t="s">
        <v>3233</v>
      </c>
    </row>
    <row r="425" spans="1:6" x14ac:dyDescent="0.2">
      <c r="A425" s="56" t="s">
        <v>10</v>
      </c>
      <c r="B425" s="56" t="s">
        <v>3536</v>
      </c>
      <c r="C425" s="56" t="s">
        <v>3537</v>
      </c>
      <c r="D425" s="56" t="s">
        <v>3527</v>
      </c>
      <c r="E425" s="56" t="s">
        <v>3528</v>
      </c>
      <c r="F425" s="56" t="s">
        <v>3233</v>
      </c>
    </row>
    <row r="426" spans="1:6" x14ac:dyDescent="0.2">
      <c r="A426" s="56" t="s">
        <v>10</v>
      </c>
      <c r="B426" s="56" t="s">
        <v>3536</v>
      </c>
      <c r="C426" s="56" t="s">
        <v>3537</v>
      </c>
      <c r="D426" s="56" t="s">
        <v>3529</v>
      </c>
      <c r="E426" s="56" t="s">
        <v>3530</v>
      </c>
      <c r="F426" s="56" t="s">
        <v>3233</v>
      </c>
    </row>
    <row r="427" spans="1:6" x14ac:dyDescent="0.2">
      <c r="A427" s="56" t="s">
        <v>10</v>
      </c>
      <c r="B427" s="56" t="s">
        <v>3536</v>
      </c>
      <c r="C427" s="56" t="s">
        <v>3537</v>
      </c>
      <c r="D427" s="56" t="s">
        <v>3531</v>
      </c>
      <c r="E427" s="56" t="s">
        <v>3532</v>
      </c>
      <c r="F427" s="56" t="s">
        <v>3233</v>
      </c>
    </row>
    <row r="428" spans="1:6" ht="38.25" x14ac:dyDescent="0.2">
      <c r="A428" s="56" t="s">
        <v>10</v>
      </c>
      <c r="B428" s="56" t="s">
        <v>3536</v>
      </c>
      <c r="C428" s="56" t="s">
        <v>3537</v>
      </c>
      <c r="D428" s="56" t="s">
        <v>3533</v>
      </c>
      <c r="E428" s="56" t="s">
        <v>3534</v>
      </c>
      <c r="F428" s="56" t="s">
        <v>3233</v>
      </c>
    </row>
    <row r="429" spans="1:6" x14ac:dyDescent="0.2">
      <c r="A429" s="56" t="s">
        <v>10</v>
      </c>
      <c r="B429" s="56" t="s">
        <v>3536</v>
      </c>
      <c r="C429" s="56" t="s">
        <v>3537</v>
      </c>
      <c r="D429" s="56" t="s">
        <v>3535</v>
      </c>
      <c r="E429" s="56" t="s">
        <v>3302</v>
      </c>
      <c r="F429" s="56" t="s">
        <v>3233</v>
      </c>
    </row>
    <row r="430" spans="1:6" ht="25.5" x14ac:dyDescent="0.2">
      <c r="A430" s="56" t="s">
        <v>10</v>
      </c>
      <c r="B430" s="56" t="s">
        <v>3540</v>
      </c>
      <c r="C430" s="56" t="s">
        <v>3541</v>
      </c>
      <c r="D430" s="56" t="s">
        <v>3538</v>
      </c>
      <c r="E430" s="56" t="s">
        <v>3539</v>
      </c>
      <c r="F430" s="56" t="s">
        <v>3555</v>
      </c>
    </row>
    <row r="431" spans="1:6" ht="25.5" x14ac:dyDescent="0.2">
      <c r="A431" s="56" t="s">
        <v>10</v>
      </c>
      <c r="B431" s="56" t="s">
        <v>3546</v>
      </c>
      <c r="C431" s="56" t="s">
        <v>3547</v>
      </c>
      <c r="D431" s="56" t="s">
        <v>3542</v>
      </c>
      <c r="E431" s="56" t="s">
        <v>3543</v>
      </c>
      <c r="F431" s="56"/>
    </row>
    <row r="432" spans="1:6" ht="25.5" x14ac:dyDescent="0.2">
      <c r="A432" s="56" t="s">
        <v>10</v>
      </c>
      <c r="B432" s="56" t="s">
        <v>3546</v>
      </c>
      <c r="C432" s="56" t="s">
        <v>3547</v>
      </c>
      <c r="D432" s="56" t="s">
        <v>3544</v>
      </c>
      <c r="E432" s="56" t="s">
        <v>3545</v>
      </c>
      <c r="F432" s="56"/>
    </row>
    <row r="433" spans="1:6" x14ac:dyDescent="0.2">
      <c r="A433" s="56" t="s">
        <v>9</v>
      </c>
      <c r="B433" s="56" t="s">
        <v>3552</v>
      </c>
      <c r="C433" s="56" t="s">
        <v>3553</v>
      </c>
      <c r="D433" s="56" t="s">
        <v>3548</v>
      </c>
      <c r="E433" s="56" t="s">
        <v>3549</v>
      </c>
      <c r="F433" s="56" t="s">
        <v>3554</v>
      </c>
    </row>
    <row r="434" spans="1:6" x14ac:dyDescent="0.2">
      <c r="A434" s="56" t="s">
        <v>9</v>
      </c>
      <c r="B434" s="56" t="s">
        <v>3552</v>
      </c>
      <c r="C434" s="56" t="s">
        <v>3553</v>
      </c>
      <c r="D434" s="56" t="s">
        <v>3550</v>
      </c>
      <c r="E434" s="56" t="s">
        <v>3551</v>
      </c>
      <c r="F434" s="56" t="s">
        <v>3554</v>
      </c>
    </row>
    <row r="435" spans="1:6" x14ac:dyDescent="0.2">
      <c r="A435" s="56" t="s">
        <v>9</v>
      </c>
      <c r="B435" s="56" t="s">
        <v>3552</v>
      </c>
      <c r="C435" s="56" t="s">
        <v>3553</v>
      </c>
      <c r="D435" s="56" t="s">
        <v>292</v>
      </c>
      <c r="E435" s="56" t="s">
        <v>293</v>
      </c>
      <c r="F435" s="56" t="s">
        <v>3554</v>
      </c>
    </row>
    <row r="436" spans="1:6" ht="25.5" x14ac:dyDescent="0.2">
      <c r="A436" s="56" t="s">
        <v>10</v>
      </c>
      <c r="B436" s="56" t="s">
        <v>294</v>
      </c>
      <c r="C436" s="56" t="s">
        <v>295</v>
      </c>
      <c r="D436" s="56" t="s">
        <v>296</v>
      </c>
      <c r="E436" s="56" t="s">
        <v>297</v>
      </c>
      <c r="F436" s="56" t="s">
        <v>4011</v>
      </c>
    </row>
    <row r="437" spans="1:6" x14ac:dyDescent="0.2">
      <c r="A437" s="56" t="s">
        <v>10</v>
      </c>
      <c r="B437" s="56" t="s">
        <v>294</v>
      </c>
      <c r="C437" s="56" t="s">
        <v>295</v>
      </c>
      <c r="D437" s="56" t="s">
        <v>298</v>
      </c>
      <c r="E437" s="56" t="s">
        <v>299</v>
      </c>
      <c r="F437" s="56" t="s">
        <v>4012</v>
      </c>
    </row>
    <row r="438" spans="1:6" x14ac:dyDescent="0.2">
      <c r="A438" s="56" t="s">
        <v>10</v>
      </c>
      <c r="B438" s="56" t="s">
        <v>294</v>
      </c>
      <c r="C438" s="56" t="s">
        <v>295</v>
      </c>
      <c r="D438" s="56" t="s">
        <v>300</v>
      </c>
      <c r="E438" s="56" t="s">
        <v>301</v>
      </c>
      <c r="F438" s="56" t="s">
        <v>3556</v>
      </c>
    </row>
    <row r="439" spans="1:6" ht="25.5" x14ac:dyDescent="0.2">
      <c r="A439" s="55" t="s">
        <v>10</v>
      </c>
      <c r="B439" s="55" t="s">
        <v>3567</v>
      </c>
      <c r="C439" s="55" t="s">
        <v>3568</v>
      </c>
      <c r="D439" s="55" t="s">
        <v>421</v>
      </c>
      <c r="E439" s="55" t="s">
        <v>3371</v>
      </c>
      <c r="F439" s="55" t="s">
        <v>3569</v>
      </c>
    </row>
    <row r="440" spans="1:6" ht="25.5" x14ac:dyDescent="0.2">
      <c r="A440" s="55" t="s">
        <v>10</v>
      </c>
      <c r="B440" s="55" t="s">
        <v>3567</v>
      </c>
      <c r="C440" s="55" t="s">
        <v>3568</v>
      </c>
      <c r="D440" s="55" t="s">
        <v>3557</v>
      </c>
      <c r="E440" s="55" t="s">
        <v>3558</v>
      </c>
      <c r="F440" s="55" t="s">
        <v>3569</v>
      </c>
    </row>
    <row r="441" spans="1:6" ht="25.5" x14ac:dyDescent="0.2">
      <c r="A441" s="55" t="s">
        <v>10</v>
      </c>
      <c r="B441" s="55" t="s">
        <v>3567</v>
      </c>
      <c r="C441" s="55" t="s">
        <v>3568</v>
      </c>
      <c r="D441" s="55" t="s">
        <v>3559</v>
      </c>
      <c r="E441" s="55" t="s">
        <v>3560</v>
      </c>
      <c r="F441" s="55" t="s">
        <v>3569</v>
      </c>
    </row>
    <row r="442" spans="1:6" ht="25.5" x14ac:dyDescent="0.2">
      <c r="A442" s="55" t="s">
        <v>10</v>
      </c>
      <c r="B442" s="55" t="s">
        <v>3567</v>
      </c>
      <c r="C442" s="55" t="s">
        <v>3568</v>
      </c>
      <c r="D442" s="55" t="s">
        <v>3561</v>
      </c>
      <c r="E442" s="55" t="s">
        <v>3562</v>
      </c>
      <c r="F442" s="55" t="s">
        <v>3569</v>
      </c>
    </row>
    <row r="443" spans="1:6" ht="25.5" x14ac:dyDescent="0.2">
      <c r="A443" s="55" t="s">
        <v>10</v>
      </c>
      <c r="B443" s="55" t="s">
        <v>3567</v>
      </c>
      <c r="C443" s="55" t="s">
        <v>3568</v>
      </c>
      <c r="D443" s="55" t="s">
        <v>3563</v>
      </c>
      <c r="E443" s="55" t="s">
        <v>3564</v>
      </c>
      <c r="F443" s="55" t="s">
        <v>3569</v>
      </c>
    </row>
    <row r="444" spans="1:6" ht="25.5" x14ac:dyDescent="0.2">
      <c r="A444" s="55" t="s">
        <v>10</v>
      </c>
      <c r="B444" s="55" t="s">
        <v>3567</v>
      </c>
      <c r="C444" s="55" t="s">
        <v>3568</v>
      </c>
      <c r="D444" s="55" t="s">
        <v>3565</v>
      </c>
      <c r="E444" s="55" t="s">
        <v>3566</v>
      </c>
      <c r="F444" s="55" t="s">
        <v>3569</v>
      </c>
    </row>
    <row r="445" spans="1:6" x14ac:dyDescent="0.2">
      <c r="A445" s="55" t="s">
        <v>10</v>
      </c>
      <c r="B445" s="55" t="s">
        <v>3574</v>
      </c>
      <c r="C445" s="55" t="s">
        <v>3575</v>
      </c>
      <c r="D445" s="55" t="s">
        <v>3570</v>
      </c>
      <c r="E445" s="55" t="s">
        <v>3571</v>
      </c>
      <c r="F445" s="55" t="s">
        <v>3554</v>
      </c>
    </row>
    <row r="446" spans="1:6" x14ac:dyDescent="0.2">
      <c r="A446" s="55" t="s">
        <v>10</v>
      </c>
      <c r="B446" s="55" t="s">
        <v>3574</v>
      </c>
      <c r="C446" s="55" t="s">
        <v>3575</v>
      </c>
      <c r="D446" s="55" t="s">
        <v>3572</v>
      </c>
      <c r="E446" s="55" t="s">
        <v>3573</v>
      </c>
      <c r="F446" s="55" t="s">
        <v>3554</v>
      </c>
    </row>
    <row r="447" spans="1:6" x14ac:dyDescent="0.2">
      <c r="A447" s="55" t="s">
        <v>10</v>
      </c>
      <c r="B447" s="55" t="s">
        <v>3589</v>
      </c>
      <c r="C447" s="55" t="s">
        <v>3590</v>
      </c>
      <c r="D447" s="55" t="s">
        <v>3576</v>
      </c>
      <c r="E447" s="55" t="s">
        <v>3577</v>
      </c>
      <c r="F447" s="55" t="s">
        <v>3233</v>
      </c>
    </row>
    <row r="448" spans="1:6" x14ac:dyDescent="0.2">
      <c r="A448" s="55" t="s">
        <v>10</v>
      </c>
      <c r="B448" s="55" t="s">
        <v>3589</v>
      </c>
      <c r="C448" s="55" t="s">
        <v>3590</v>
      </c>
      <c r="D448" s="55" t="s">
        <v>3578</v>
      </c>
      <c r="E448" s="55" t="s">
        <v>3579</v>
      </c>
      <c r="F448" s="55" t="s">
        <v>3233</v>
      </c>
    </row>
    <row r="449" spans="1:6" x14ac:dyDescent="0.2">
      <c r="A449" s="55"/>
      <c r="B449" s="55" t="s">
        <v>3589</v>
      </c>
      <c r="C449" s="55" t="s">
        <v>3590</v>
      </c>
      <c r="D449" s="55" t="s">
        <v>3580</v>
      </c>
      <c r="E449" s="55" t="s">
        <v>3581</v>
      </c>
      <c r="F449" s="55" t="s">
        <v>3233</v>
      </c>
    </row>
    <row r="450" spans="1:6" ht="25.5" x14ac:dyDescent="0.2">
      <c r="A450" s="55" t="s">
        <v>10</v>
      </c>
      <c r="B450" s="55" t="s">
        <v>3589</v>
      </c>
      <c r="C450" s="55" t="s">
        <v>3590</v>
      </c>
      <c r="D450" s="55" t="s">
        <v>3582</v>
      </c>
      <c r="E450" s="55" t="s">
        <v>3583</v>
      </c>
      <c r="F450" s="55" t="s">
        <v>3233</v>
      </c>
    </row>
    <row r="451" spans="1:6" x14ac:dyDescent="0.2">
      <c r="A451" s="55" t="s">
        <v>10</v>
      </c>
      <c r="B451" s="55" t="s">
        <v>3589</v>
      </c>
      <c r="C451" s="55" t="s">
        <v>3590</v>
      </c>
      <c r="D451" s="55" t="s">
        <v>3584</v>
      </c>
      <c r="E451" s="55" t="s">
        <v>3585</v>
      </c>
      <c r="F451" s="55" t="s">
        <v>3233</v>
      </c>
    </row>
    <row r="452" spans="1:6" x14ac:dyDescent="0.2">
      <c r="A452" s="55"/>
      <c r="B452" s="55" t="s">
        <v>3589</v>
      </c>
      <c r="C452" s="55" t="s">
        <v>3590</v>
      </c>
      <c r="D452" s="55" t="s">
        <v>1147</v>
      </c>
      <c r="E452" s="55" t="s">
        <v>3586</v>
      </c>
      <c r="F452" s="55" t="s">
        <v>3233</v>
      </c>
    </row>
    <row r="453" spans="1:6" x14ac:dyDescent="0.2">
      <c r="A453" s="55" t="s">
        <v>10</v>
      </c>
      <c r="B453" s="55" t="s">
        <v>3589</v>
      </c>
      <c r="C453" s="55" t="s">
        <v>3590</v>
      </c>
      <c r="D453" s="55" t="s">
        <v>3587</v>
      </c>
      <c r="E453" s="55" t="s">
        <v>3588</v>
      </c>
      <c r="F453" s="55" t="s">
        <v>3233</v>
      </c>
    </row>
    <row r="454" spans="1:6" ht="25.5" x14ac:dyDescent="0.2">
      <c r="A454" s="55" t="s">
        <v>10</v>
      </c>
      <c r="B454" s="55" t="s">
        <v>3595</v>
      </c>
      <c r="C454" s="55" t="s">
        <v>3596</v>
      </c>
      <c r="D454" s="55" t="s">
        <v>3591</v>
      </c>
      <c r="E454" s="55" t="s">
        <v>3592</v>
      </c>
      <c r="F454" s="55"/>
    </row>
    <row r="455" spans="1:6" ht="25.5" x14ac:dyDescent="0.2">
      <c r="A455" s="55" t="s">
        <v>10</v>
      </c>
      <c r="B455" s="55" t="s">
        <v>3595</v>
      </c>
      <c r="C455" s="55" t="s">
        <v>3596</v>
      </c>
      <c r="D455" s="55" t="s">
        <v>3593</v>
      </c>
      <c r="E455" s="55" t="s">
        <v>3594</v>
      </c>
      <c r="F455" s="55"/>
    </row>
    <row r="456" spans="1:6" x14ac:dyDescent="0.2">
      <c r="A456" s="55" t="s">
        <v>10</v>
      </c>
      <c r="B456" s="55" t="s">
        <v>1360</v>
      </c>
      <c r="C456" s="55" t="s">
        <v>3597</v>
      </c>
      <c r="D456" s="55"/>
      <c r="E456" s="55"/>
      <c r="F456" s="55"/>
    </row>
    <row r="457" spans="1:6" x14ac:dyDescent="0.2">
      <c r="A457" s="55" t="s">
        <v>10</v>
      </c>
      <c r="B457" s="55" t="s">
        <v>3608</v>
      </c>
      <c r="C457" s="55" t="s">
        <v>3609</v>
      </c>
      <c r="D457" s="55" t="s">
        <v>3598</v>
      </c>
      <c r="E457" s="55" t="s">
        <v>3599</v>
      </c>
      <c r="F457" s="55"/>
    </row>
    <row r="458" spans="1:6" x14ac:dyDescent="0.2">
      <c r="A458" s="55" t="s">
        <v>10</v>
      </c>
      <c r="B458" s="55" t="s">
        <v>3608</v>
      </c>
      <c r="C458" s="55" t="s">
        <v>3609</v>
      </c>
      <c r="D458" s="55" t="s">
        <v>3600</v>
      </c>
      <c r="E458" s="55" t="s">
        <v>3601</v>
      </c>
      <c r="F458" s="55"/>
    </row>
    <row r="459" spans="1:6" x14ac:dyDescent="0.2">
      <c r="A459" s="55" t="s">
        <v>10</v>
      </c>
      <c r="B459" s="55" t="s">
        <v>3608</v>
      </c>
      <c r="C459" s="55" t="s">
        <v>3609</v>
      </c>
      <c r="D459" s="55" t="s">
        <v>3602</v>
      </c>
      <c r="E459" s="55" t="s">
        <v>3603</v>
      </c>
      <c r="F459" s="55"/>
    </row>
    <row r="460" spans="1:6" x14ac:dyDescent="0.2">
      <c r="A460" s="55" t="s">
        <v>10</v>
      </c>
      <c r="B460" s="55" t="s">
        <v>3608</v>
      </c>
      <c r="C460" s="55" t="s">
        <v>3609</v>
      </c>
      <c r="D460" s="55" t="s">
        <v>3604</v>
      </c>
      <c r="E460" s="55" t="s">
        <v>3605</v>
      </c>
      <c r="F460" s="55"/>
    </row>
    <row r="461" spans="1:6" x14ac:dyDescent="0.2">
      <c r="A461" s="55" t="s">
        <v>10</v>
      </c>
      <c r="B461" s="55" t="s">
        <v>3608</v>
      </c>
      <c r="C461" s="55" t="s">
        <v>3609</v>
      </c>
      <c r="D461" s="55" t="s">
        <v>3606</v>
      </c>
      <c r="E461" s="55" t="s">
        <v>3607</v>
      </c>
      <c r="F461" s="55"/>
    </row>
    <row r="462" spans="1:6" ht="25.5" x14ac:dyDescent="0.2">
      <c r="A462" s="55" t="s">
        <v>9</v>
      </c>
      <c r="B462" s="55" t="s">
        <v>302</v>
      </c>
      <c r="C462" s="55" t="s">
        <v>303</v>
      </c>
      <c r="D462" s="55" t="s">
        <v>304</v>
      </c>
      <c r="E462" s="55" t="s">
        <v>305</v>
      </c>
      <c r="F462" s="55"/>
    </row>
    <row r="463" spans="1:6" ht="25.5" x14ac:dyDescent="0.2">
      <c r="A463" s="55" t="s">
        <v>9</v>
      </c>
      <c r="B463" s="55" t="s">
        <v>302</v>
      </c>
      <c r="C463" s="55" t="s">
        <v>303</v>
      </c>
      <c r="D463" s="55" t="s">
        <v>292</v>
      </c>
      <c r="E463" s="55" t="s">
        <v>293</v>
      </c>
      <c r="F463" s="55" t="s">
        <v>3610</v>
      </c>
    </row>
    <row r="464" spans="1:6" ht="25.5" x14ac:dyDescent="0.2">
      <c r="A464" s="55" t="s">
        <v>9</v>
      </c>
      <c r="B464" s="55" t="s">
        <v>302</v>
      </c>
      <c r="C464" s="55" t="s">
        <v>303</v>
      </c>
      <c r="D464" s="55" t="s">
        <v>306</v>
      </c>
      <c r="E464" s="55" t="s">
        <v>307</v>
      </c>
      <c r="F464" s="55"/>
    </row>
    <row r="465" spans="1:6" ht="25.5" x14ac:dyDescent="0.2">
      <c r="A465" s="55" t="s">
        <v>9</v>
      </c>
      <c r="B465" s="55" t="s">
        <v>302</v>
      </c>
      <c r="C465" s="55" t="s">
        <v>303</v>
      </c>
      <c r="D465" s="55" t="s">
        <v>308</v>
      </c>
      <c r="E465" s="55" t="s">
        <v>4013</v>
      </c>
      <c r="F465" s="55"/>
    </row>
    <row r="466" spans="1:6" ht="25.5" x14ac:dyDescent="0.2">
      <c r="A466" s="55" t="s">
        <v>9</v>
      </c>
      <c r="B466" s="55" t="s">
        <v>302</v>
      </c>
      <c r="C466" s="55" t="s">
        <v>303</v>
      </c>
      <c r="D466" s="55" t="s">
        <v>309</v>
      </c>
      <c r="E466" s="55" t="s">
        <v>310</v>
      </c>
      <c r="F466" s="55"/>
    </row>
    <row r="467" spans="1:6" ht="25.5" x14ac:dyDescent="0.2">
      <c r="A467" s="55" t="s">
        <v>9</v>
      </c>
      <c r="B467" s="55" t="s">
        <v>302</v>
      </c>
      <c r="C467" s="55" t="s">
        <v>303</v>
      </c>
      <c r="D467" s="55" t="s">
        <v>311</v>
      </c>
      <c r="E467" s="55" t="s">
        <v>4014</v>
      </c>
      <c r="F467" s="55"/>
    </row>
    <row r="468" spans="1:6" ht="25.5" x14ac:dyDescent="0.2">
      <c r="A468" s="55" t="s">
        <v>9</v>
      </c>
      <c r="B468" s="55" t="s">
        <v>3645</v>
      </c>
      <c r="C468" s="55" t="s">
        <v>4015</v>
      </c>
      <c r="D468" s="55" t="s">
        <v>1174</v>
      </c>
      <c r="E468" s="55" t="s">
        <v>3611</v>
      </c>
      <c r="F468" s="55" t="s">
        <v>3379</v>
      </c>
    </row>
    <row r="469" spans="1:6" ht="25.5" x14ac:dyDescent="0.2">
      <c r="A469" s="55" t="s">
        <v>9</v>
      </c>
      <c r="B469" s="55" t="s">
        <v>3645</v>
      </c>
      <c r="C469" s="55" t="s">
        <v>4015</v>
      </c>
      <c r="D469" s="55" t="s">
        <v>3612</v>
      </c>
      <c r="E469" s="55" t="s">
        <v>3613</v>
      </c>
      <c r="F469" s="55" t="s">
        <v>3379</v>
      </c>
    </row>
    <row r="470" spans="1:6" ht="25.5" x14ac:dyDescent="0.2">
      <c r="A470" s="55" t="s">
        <v>9</v>
      </c>
      <c r="B470" s="55" t="s">
        <v>3645</v>
      </c>
      <c r="C470" s="55" t="s">
        <v>4015</v>
      </c>
      <c r="D470" s="55" t="s">
        <v>141</v>
      </c>
      <c r="E470" s="55" t="s">
        <v>3614</v>
      </c>
      <c r="F470" s="55" t="s">
        <v>3379</v>
      </c>
    </row>
    <row r="471" spans="1:6" ht="25.5" x14ac:dyDescent="0.2">
      <c r="A471" s="55" t="s">
        <v>9</v>
      </c>
      <c r="B471" s="55" t="s">
        <v>3645</v>
      </c>
      <c r="C471" s="55" t="s">
        <v>4015</v>
      </c>
      <c r="D471" s="55" t="s">
        <v>3615</v>
      </c>
      <c r="E471" s="55" t="s">
        <v>3616</v>
      </c>
      <c r="F471" s="55" t="s">
        <v>3379</v>
      </c>
    </row>
    <row r="472" spans="1:6" ht="25.5" x14ac:dyDescent="0.2">
      <c r="A472" s="55" t="s">
        <v>9</v>
      </c>
      <c r="B472" s="55" t="s">
        <v>3645</v>
      </c>
      <c r="C472" s="55" t="s">
        <v>4015</v>
      </c>
      <c r="D472" s="55" t="s">
        <v>3617</v>
      </c>
      <c r="E472" s="55" t="s">
        <v>3618</v>
      </c>
      <c r="F472" s="55" t="s">
        <v>3379</v>
      </c>
    </row>
    <row r="473" spans="1:6" ht="25.5" x14ac:dyDescent="0.2">
      <c r="A473" s="55" t="s">
        <v>9</v>
      </c>
      <c r="B473" s="55" t="s">
        <v>3645</v>
      </c>
      <c r="C473" s="55" t="s">
        <v>4015</v>
      </c>
      <c r="D473" s="55" t="s">
        <v>3619</v>
      </c>
      <c r="E473" s="55" t="s">
        <v>3620</v>
      </c>
      <c r="F473" s="55" t="s">
        <v>3379</v>
      </c>
    </row>
    <row r="474" spans="1:6" ht="25.5" x14ac:dyDescent="0.2">
      <c r="A474" s="55" t="s">
        <v>9</v>
      </c>
      <c r="B474" s="55" t="s">
        <v>3645</v>
      </c>
      <c r="C474" s="55" t="s">
        <v>4015</v>
      </c>
      <c r="D474" s="55" t="s">
        <v>3384</v>
      </c>
      <c r="E474" s="55" t="s">
        <v>3385</v>
      </c>
      <c r="F474" s="55" t="s">
        <v>3379</v>
      </c>
    </row>
    <row r="475" spans="1:6" ht="25.5" x14ac:dyDescent="0.2">
      <c r="A475" s="55" t="s">
        <v>9</v>
      </c>
      <c r="B475" s="55" t="s">
        <v>3645</v>
      </c>
      <c r="C475" s="55" t="s">
        <v>4015</v>
      </c>
      <c r="D475" s="55" t="s">
        <v>3621</v>
      </c>
      <c r="E475" s="55" t="s">
        <v>3622</v>
      </c>
      <c r="F475" s="55" t="s">
        <v>3379</v>
      </c>
    </row>
    <row r="476" spans="1:6" ht="25.5" x14ac:dyDescent="0.2">
      <c r="A476" s="55" t="s">
        <v>9</v>
      </c>
      <c r="B476" s="55" t="s">
        <v>3645</v>
      </c>
      <c r="C476" s="55" t="s">
        <v>4015</v>
      </c>
      <c r="D476" s="55" t="s">
        <v>3387</v>
      </c>
      <c r="E476" s="55" t="s">
        <v>3389</v>
      </c>
      <c r="F476" s="55" t="s">
        <v>3379</v>
      </c>
    </row>
    <row r="477" spans="1:6" ht="25.5" x14ac:dyDescent="0.2">
      <c r="A477" s="55" t="s">
        <v>9</v>
      </c>
      <c r="B477" s="55" t="s">
        <v>3645</v>
      </c>
      <c r="C477" s="55" t="s">
        <v>4015</v>
      </c>
      <c r="D477" s="55" t="s">
        <v>1393</v>
      </c>
      <c r="E477" s="55" t="s">
        <v>3389</v>
      </c>
      <c r="F477" s="55" t="s">
        <v>3379</v>
      </c>
    </row>
    <row r="478" spans="1:6" ht="25.5" x14ac:dyDescent="0.2">
      <c r="A478" s="55" t="s">
        <v>9</v>
      </c>
      <c r="B478" s="55" t="s">
        <v>3645</v>
      </c>
      <c r="C478" s="55" t="s">
        <v>4015</v>
      </c>
      <c r="D478" s="55" t="s">
        <v>3623</v>
      </c>
      <c r="E478" s="55" t="s">
        <v>3624</v>
      </c>
      <c r="F478" s="55" t="s">
        <v>3379</v>
      </c>
    </row>
    <row r="479" spans="1:6" ht="25.5" x14ac:dyDescent="0.2">
      <c r="A479" s="55" t="s">
        <v>9</v>
      </c>
      <c r="B479" s="55" t="s">
        <v>3645</v>
      </c>
      <c r="C479" s="55" t="s">
        <v>4015</v>
      </c>
      <c r="D479" s="55" t="s">
        <v>3625</v>
      </c>
      <c r="E479" s="55" t="s">
        <v>3626</v>
      </c>
      <c r="F479" s="55" t="s">
        <v>3379</v>
      </c>
    </row>
    <row r="480" spans="1:6" ht="25.5" x14ac:dyDescent="0.2">
      <c r="A480" s="55" t="s">
        <v>9</v>
      </c>
      <c r="B480" s="55" t="s">
        <v>3645</v>
      </c>
      <c r="C480" s="55" t="s">
        <v>4015</v>
      </c>
      <c r="D480" s="55" t="s">
        <v>3627</v>
      </c>
      <c r="E480" s="55" t="s">
        <v>3628</v>
      </c>
      <c r="F480" s="55" t="s">
        <v>3379</v>
      </c>
    </row>
    <row r="481" spans="1:6" ht="25.5" x14ac:dyDescent="0.2">
      <c r="A481" s="55" t="s">
        <v>9</v>
      </c>
      <c r="B481" s="55" t="s">
        <v>3645</v>
      </c>
      <c r="C481" s="55" t="s">
        <v>4015</v>
      </c>
      <c r="D481" s="55" t="s">
        <v>308</v>
      </c>
      <c r="E481" s="55" t="s">
        <v>3629</v>
      </c>
      <c r="F481" s="55" t="s">
        <v>3379</v>
      </c>
    </row>
    <row r="482" spans="1:6" ht="25.5" x14ac:dyDescent="0.2">
      <c r="A482" s="55" t="s">
        <v>9</v>
      </c>
      <c r="B482" s="55" t="s">
        <v>3645</v>
      </c>
      <c r="C482" s="55" t="s">
        <v>4015</v>
      </c>
      <c r="D482" s="55" t="s">
        <v>444</v>
      </c>
      <c r="E482" s="55" t="s">
        <v>445</v>
      </c>
      <c r="F482" s="55" t="s">
        <v>3379</v>
      </c>
    </row>
    <row r="483" spans="1:6" ht="25.5" x14ac:dyDescent="0.2">
      <c r="A483" s="55" t="s">
        <v>9</v>
      </c>
      <c r="B483" s="55" t="s">
        <v>3645</v>
      </c>
      <c r="C483" s="55" t="s">
        <v>4015</v>
      </c>
      <c r="D483" s="55" t="s">
        <v>3630</v>
      </c>
      <c r="E483" s="55" t="s">
        <v>3631</v>
      </c>
      <c r="F483" s="55" t="s">
        <v>3379</v>
      </c>
    </row>
    <row r="484" spans="1:6" ht="25.5" x14ac:dyDescent="0.2">
      <c r="A484" s="55" t="s">
        <v>9</v>
      </c>
      <c r="B484" s="55" t="s">
        <v>3645</v>
      </c>
      <c r="C484" s="55" t="s">
        <v>4015</v>
      </c>
      <c r="D484" s="55" t="s">
        <v>3632</v>
      </c>
      <c r="E484" s="55" t="s">
        <v>3633</v>
      </c>
      <c r="F484" s="55" t="s">
        <v>3379</v>
      </c>
    </row>
    <row r="485" spans="1:6" ht="25.5" x14ac:dyDescent="0.2">
      <c r="A485" s="55" t="s">
        <v>9</v>
      </c>
      <c r="B485" s="55" t="s">
        <v>3645</v>
      </c>
      <c r="C485" s="55" t="s">
        <v>4015</v>
      </c>
      <c r="D485" s="55" t="s">
        <v>1530</v>
      </c>
      <c r="E485" s="55" t="s">
        <v>3634</v>
      </c>
      <c r="F485" s="55" t="s">
        <v>3379</v>
      </c>
    </row>
    <row r="486" spans="1:6" ht="25.5" x14ac:dyDescent="0.2">
      <c r="A486" s="55" t="s">
        <v>9</v>
      </c>
      <c r="B486" s="55" t="s">
        <v>3645</v>
      </c>
      <c r="C486" s="55" t="s">
        <v>4015</v>
      </c>
      <c r="D486" s="55" t="s">
        <v>3635</v>
      </c>
      <c r="E486" s="55" t="s">
        <v>3636</v>
      </c>
      <c r="F486" s="55" t="s">
        <v>3379</v>
      </c>
    </row>
    <row r="487" spans="1:6" ht="25.5" x14ac:dyDescent="0.2">
      <c r="A487" s="55" t="s">
        <v>9</v>
      </c>
      <c r="B487" s="55" t="s">
        <v>3645</v>
      </c>
      <c r="C487" s="55" t="s">
        <v>4015</v>
      </c>
      <c r="D487" s="55" t="s">
        <v>3637</v>
      </c>
      <c r="E487" s="55" t="s">
        <v>3638</v>
      </c>
      <c r="F487" s="55" t="s">
        <v>3379</v>
      </c>
    </row>
    <row r="488" spans="1:6" ht="25.5" x14ac:dyDescent="0.2">
      <c r="A488" s="55" t="s">
        <v>9</v>
      </c>
      <c r="B488" s="55" t="s">
        <v>3645</v>
      </c>
      <c r="C488" s="55" t="s">
        <v>4015</v>
      </c>
      <c r="D488" s="55" t="s">
        <v>3639</v>
      </c>
      <c r="E488" s="55" t="s">
        <v>3640</v>
      </c>
      <c r="F488" s="55" t="s">
        <v>3379</v>
      </c>
    </row>
    <row r="489" spans="1:6" ht="25.5" x14ac:dyDescent="0.2">
      <c r="A489" s="55" t="s">
        <v>9</v>
      </c>
      <c r="B489" s="55" t="s">
        <v>3645</v>
      </c>
      <c r="C489" s="55" t="s">
        <v>4015</v>
      </c>
      <c r="D489" s="55" t="s">
        <v>3641</v>
      </c>
      <c r="E489" s="55" t="s">
        <v>3642</v>
      </c>
      <c r="F489" s="55" t="s">
        <v>3379</v>
      </c>
    </row>
    <row r="490" spans="1:6" ht="25.5" x14ac:dyDescent="0.2">
      <c r="A490" s="55" t="s">
        <v>9</v>
      </c>
      <c r="B490" s="55" t="s">
        <v>3645</v>
      </c>
      <c r="C490" s="55" t="s">
        <v>4015</v>
      </c>
      <c r="D490" s="55" t="s">
        <v>3643</v>
      </c>
      <c r="E490" s="55" t="s">
        <v>3644</v>
      </c>
      <c r="F490" s="55" t="s">
        <v>3379</v>
      </c>
    </row>
    <row r="491" spans="1:6" x14ac:dyDescent="0.2">
      <c r="A491" s="55" t="s">
        <v>9</v>
      </c>
      <c r="B491" s="55" t="s">
        <v>3653</v>
      </c>
      <c r="C491" s="55" t="s">
        <v>3654</v>
      </c>
      <c r="D491" s="55" t="s">
        <v>3384</v>
      </c>
      <c r="E491" s="55" t="s">
        <v>3385</v>
      </c>
      <c r="F491" s="55" t="s">
        <v>3379</v>
      </c>
    </row>
    <row r="492" spans="1:6" x14ac:dyDescent="0.2">
      <c r="A492" s="55" t="s">
        <v>9</v>
      </c>
      <c r="B492" s="55" t="s">
        <v>3653</v>
      </c>
      <c r="C492" s="55" t="s">
        <v>3654</v>
      </c>
      <c r="D492" s="55" t="s">
        <v>1574</v>
      </c>
      <c r="E492" s="55" t="s">
        <v>3646</v>
      </c>
      <c r="F492" s="55" t="s">
        <v>3379</v>
      </c>
    </row>
    <row r="493" spans="1:6" x14ac:dyDescent="0.2">
      <c r="A493" s="55" t="s">
        <v>9</v>
      </c>
      <c r="B493" s="55" t="s">
        <v>3653</v>
      </c>
      <c r="C493" s="55" t="s">
        <v>3654</v>
      </c>
      <c r="D493" s="55" t="s">
        <v>3647</v>
      </c>
      <c r="E493" s="55" t="s">
        <v>3648</v>
      </c>
      <c r="F493" s="55" t="s">
        <v>3379</v>
      </c>
    </row>
    <row r="494" spans="1:6" x14ac:dyDescent="0.2">
      <c r="A494" s="55" t="s">
        <v>9</v>
      </c>
      <c r="B494" s="55" t="s">
        <v>3653</v>
      </c>
      <c r="C494" s="55" t="s">
        <v>3654</v>
      </c>
      <c r="D494" s="55" t="s">
        <v>3649</v>
      </c>
      <c r="E494" s="55" t="s">
        <v>3650</v>
      </c>
      <c r="F494" s="55" t="s">
        <v>3379</v>
      </c>
    </row>
    <row r="495" spans="1:6" x14ac:dyDescent="0.2">
      <c r="A495" s="55" t="s">
        <v>9</v>
      </c>
      <c r="B495" s="55" t="s">
        <v>3653</v>
      </c>
      <c r="C495" s="55" t="s">
        <v>3654</v>
      </c>
      <c r="D495" s="55" t="s">
        <v>3651</v>
      </c>
      <c r="E495" s="55" t="s">
        <v>3652</v>
      </c>
      <c r="F495" s="55" t="s">
        <v>3379</v>
      </c>
    </row>
    <row r="496" spans="1:6" x14ac:dyDescent="0.2">
      <c r="A496" s="55" t="s">
        <v>9</v>
      </c>
      <c r="B496" s="55" t="s">
        <v>312</v>
      </c>
      <c r="C496" s="55" t="s">
        <v>313</v>
      </c>
      <c r="D496" s="55" t="s">
        <v>314</v>
      </c>
      <c r="E496" s="55" t="s">
        <v>315</v>
      </c>
      <c r="F496" s="55"/>
    </row>
    <row r="497" spans="1:6" x14ac:dyDescent="0.2">
      <c r="A497" s="55" t="s">
        <v>9</v>
      </c>
      <c r="B497" s="55" t="s">
        <v>312</v>
      </c>
      <c r="C497" s="55" t="s">
        <v>313</v>
      </c>
      <c r="D497" s="55" t="s">
        <v>316</v>
      </c>
      <c r="E497" s="55" t="s">
        <v>317</v>
      </c>
      <c r="F497" s="55"/>
    </row>
    <row r="498" spans="1:6" ht="63.75" x14ac:dyDescent="0.2">
      <c r="A498" s="55" t="s">
        <v>9</v>
      </c>
      <c r="B498" s="55" t="s">
        <v>318</v>
      </c>
      <c r="C498" s="55" t="s">
        <v>319</v>
      </c>
      <c r="D498" s="55" t="s">
        <v>320</v>
      </c>
      <c r="E498" s="55" t="s">
        <v>321</v>
      </c>
      <c r="F498" s="55" t="s">
        <v>4016</v>
      </c>
    </row>
    <row r="499" spans="1:6" x14ac:dyDescent="0.2">
      <c r="A499" s="55" t="s">
        <v>9</v>
      </c>
      <c r="B499" s="55" t="s">
        <v>318</v>
      </c>
      <c r="C499" s="55" t="s">
        <v>319</v>
      </c>
      <c r="D499" s="55" t="s">
        <v>322</v>
      </c>
      <c r="E499" s="55" t="s">
        <v>323</v>
      </c>
      <c r="F499" s="55"/>
    </row>
    <row r="500" spans="1:6" ht="51" x14ac:dyDescent="0.2">
      <c r="A500" s="55" t="s">
        <v>9</v>
      </c>
      <c r="B500" s="55" t="s">
        <v>318</v>
      </c>
      <c r="C500" s="55" t="s">
        <v>319</v>
      </c>
      <c r="D500" s="55" t="s">
        <v>324</v>
      </c>
      <c r="E500" s="55" t="s">
        <v>325</v>
      </c>
      <c r="F500" s="55" t="s">
        <v>3655</v>
      </c>
    </row>
    <row r="501" spans="1:6" ht="25.5" x14ac:dyDescent="0.2">
      <c r="A501" s="55" t="s">
        <v>9</v>
      </c>
      <c r="B501" s="55" t="s">
        <v>318</v>
      </c>
      <c r="C501" s="55" t="s">
        <v>319</v>
      </c>
      <c r="D501" s="55" t="s">
        <v>326</v>
      </c>
      <c r="E501" s="55" t="s">
        <v>327</v>
      </c>
      <c r="F501" s="55" t="s">
        <v>3656</v>
      </c>
    </row>
    <row r="502" spans="1:6" ht="25.5" x14ac:dyDescent="0.2">
      <c r="A502" s="55" t="s">
        <v>10</v>
      </c>
      <c r="B502" s="55" t="s">
        <v>318</v>
      </c>
      <c r="C502" s="55" t="s">
        <v>319</v>
      </c>
      <c r="D502" s="55" t="s">
        <v>328</v>
      </c>
      <c r="E502" s="55" t="s">
        <v>329</v>
      </c>
      <c r="F502" s="55" t="s">
        <v>4017</v>
      </c>
    </row>
    <row r="503" spans="1:6" x14ac:dyDescent="0.2">
      <c r="A503" s="55" t="s">
        <v>9</v>
      </c>
      <c r="B503" s="55" t="s">
        <v>318</v>
      </c>
      <c r="C503" s="55" t="s">
        <v>319</v>
      </c>
      <c r="D503" s="55" t="s">
        <v>330</v>
      </c>
      <c r="E503" s="55" t="s">
        <v>331</v>
      </c>
      <c r="F503" s="55" t="s">
        <v>3657</v>
      </c>
    </row>
    <row r="504" spans="1:6" ht="51" x14ac:dyDescent="0.2">
      <c r="A504" s="55" t="s">
        <v>9</v>
      </c>
      <c r="B504" s="55" t="s">
        <v>318</v>
      </c>
      <c r="C504" s="55" t="s">
        <v>319</v>
      </c>
      <c r="D504" s="55" t="s">
        <v>332</v>
      </c>
      <c r="E504" s="55" t="s">
        <v>333</v>
      </c>
      <c r="F504" s="55" t="s">
        <v>3658</v>
      </c>
    </row>
    <row r="505" spans="1:6" x14ac:dyDescent="0.2">
      <c r="A505" s="55" t="s">
        <v>9</v>
      </c>
      <c r="B505" s="55" t="s">
        <v>318</v>
      </c>
      <c r="C505" s="55" t="s">
        <v>319</v>
      </c>
      <c r="D505" s="55" t="s">
        <v>334</v>
      </c>
      <c r="E505" s="55" t="s">
        <v>335</v>
      </c>
      <c r="F505" s="56" t="s">
        <v>3659</v>
      </c>
    </row>
    <row r="506" spans="1:6" x14ac:dyDescent="0.2">
      <c r="A506" s="55" t="s">
        <v>9</v>
      </c>
      <c r="B506" s="55" t="s">
        <v>318</v>
      </c>
      <c r="C506" s="55" t="s">
        <v>319</v>
      </c>
      <c r="D506" s="55" t="s">
        <v>336</v>
      </c>
      <c r="E506" s="55" t="s">
        <v>337</v>
      </c>
      <c r="F506" s="55" t="s">
        <v>3660</v>
      </c>
    </row>
    <row r="507" spans="1:6" x14ac:dyDescent="0.2">
      <c r="A507" s="55" t="s">
        <v>10</v>
      </c>
      <c r="B507" s="55" t="s">
        <v>3669</v>
      </c>
      <c r="C507" s="55" t="s">
        <v>3670</v>
      </c>
      <c r="D507" s="55" t="s">
        <v>3661</v>
      </c>
      <c r="E507" s="55" t="s">
        <v>3662</v>
      </c>
      <c r="F507" s="55"/>
    </row>
    <row r="508" spans="1:6" x14ac:dyDescent="0.2">
      <c r="A508" s="55" t="s">
        <v>10</v>
      </c>
      <c r="B508" s="55" t="s">
        <v>3669</v>
      </c>
      <c r="C508" s="55" t="s">
        <v>3670</v>
      </c>
      <c r="D508" s="55" t="s">
        <v>3663</v>
      </c>
      <c r="E508" s="55" t="s">
        <v>3664</v>
      </c>
      <c r="F508" s="55"/>
    </row>
    <row r="509" spans="1:6" x14ac:dyDescent="0.2">
      <c r="A509" s="55" t="s">
        <v>10</v>
      </c>
      <c r="B509" s="55" t="s">
        <v>3669</v>
      </c>
      <c r="C509" s="55" t="s">
        <v>3670</v>
      </c>
      <c r="D509" s="55" t="s">
        <v>3665</v>
      </c>
      <c r="E509" s="55" t="s">
        <v>3666</v>
      </c>
      <c r="F509" s="55"/>
    </row>
    <row r="510" spans="1:6" x14ac:dyDescent="0.2">
      <c r="A510" s="55" t="s">
        <v>10</v>
      </c>
      <c r="B510" s="55" t="s">
        <v>3669</v>
      </c>
      <c r="C510" s="55" t="s">
        <v>3670</v>
      </c>
      <c r="D510" s="55" t="s">
        <v>3667</v>
      </c>
      <c r="E510" s="55" t="s">
        <v>3668</v>
      </c>
      <c r="F510" s="55"/>
    </row>
    <row r="511" spans="1:6" ht="25.5" x14ac:dyDescent="0.2">
      <c r="A511" s="55" t="s">
        <v>10</v>
      </c>
      <c r="B511" s="55" t="s">
        <v>3680</v>
      </c>
      <c r="C511" s="55" t="s">
        <v>3681</v>
      </c>
      <c r="D511" s="55" t="s">
        <v>3671</v>
      </c>
      <c r="E511" s="55" t="s">
        <v>3672</v>
      </c>
      <c r="F511" s="55" t="s">
        <v>3233</v>
      </c>
    </row>
    <row r="512" spans="1:6" ht="25.5" x14ac:dyDescent="0.2">
      <c r="A512" s="55" t="s">
        <v>10</v>
      </c>
      <c r="B512" s="55" t="s">
        <v>3680</v>
      </c>
      <c r="C512" s="55" t="s">
        <v>3681</v>
      </c>
      <c r="D512" s="55" t="s">
        <v>3673</v>
      </c>
      <c r="E512" s="55" t="s">
        <v>3674</v>
      </c>
      <c r="F512" s="55" t="s">
        <v>3233</v>
      </c>
    </row>
    <row r="513" spans="1:6" ht="25.5" x14ac:dyDescent="0.2">
      <c r="A513" s="55" t="s">
        <v>10</v>
      </c>
      <c r="B513" s="55" t="s">
        <v>3680</v>
      </c>
      <c r="C513" s="55" t="s">
        <v>3681</v>
      </c>
      <c r="D513" s="55" t="s">
        <v>3675</v>
      </c>
      <c r="E513" s="55" t="s">
        <v>3676</v>
      </c>
      <c r="F513" s="55" t="s">
        <v>3233</v>
      </c>
    </row>
    <row r="514" spans="1:6" ht="25.5" x14ac:dyDescent="0.2">
      <c r="A514" s="55" t="s">
        <v>10</v>
      </c>
      <c r="B514" s="55" t="s">
        <v>3680</v>
      </c>
      <c r="C514" s="55" t="s">
        <v>3681</v>
      </c>
      <c r="D514" s="55" t="s">
        <v>1437</v>
      </c>
      <c r="E514" s="55" t="s">
        <v>3677</v>
      </c>
      <c r="F514" s="55" t="s">
        <v>3233</v>
      </c>
    </row>
    <row r="515" spans="1:6" ht="51" x14ac:dyDescent="0.2">
      <c r="A515" s="55" t="s">
        <v>10</v>
      </c>
      <c r="B515" s="55" t="s">
        <v>3680</v>
      </c>
      <c r="C515" s="55" t="s">
        <v>3681</v>
      </c>
      <c r="D515" s="55" t="s">
        <v>3678</v>
      </c>
      <c r="E515" s="55" t="s">
        <v>3679</v>
      </c>
      <c r="F515" s="55" t="s">
        <v>4018</v>
      </c>
    </row>
    <row r="516" spans="1:6" ht="25.5" x14ac:dyDescent="0.2">
      <c r="A516" s="55" t="s">
        <v>9</v>
      </c>
      <c r="B516" s="55" t="s">
        <v>3685</v>
      </c>
      <c r="C516" s="55" t="s">
        <v>3686</v>
      </c>
      <c r="D516" s="55" t="s">
        <v>31</v>
      </c>
      <c r="E516" s="55" t="s">
        <v>3682</v>
      </c>
      <c r="F516" s="55" t="s">
        <v>3841</v>
      </c>
    </row>
    <row r="517" spans="1:6" x14ac:dyDescent="0.2">
      <c r="A517" s="55" t="s">
        <v>9</v>
      </c>
      <c r="B517" s="55" t="s">
        <v>3685</v>
      </c>
      <c r="C517" s="55" t="s">
        <v>3686</v>
      </c>
      <c r="D517" s="55" t="s">
        <v>414</v>
      </c>
      <c r="E517" s="55" t="s">
        <v>3683</v>
      </c>
      <c r="F517" s="55" t="s">
        <v>4019</v>
      </c>
    </row>
    <row r="518" spans="1:6" ht="25.5" x14ac:dyDescent="0.2">
      <c r="A518" s="55" t="s">
        <v>9</v>
      </c>
      <c r="B518" s="55" t="s">
        <v>3685</v>
      </c>
      <c r="C518" s="55" t="s">
        <v>3686</v>
      </c>
      <c r="D518" s="55" t="s">
        <v>53</v>
      </c>
      <c r="E518" s="55" t="s">
        <v>3684</v>
      </c>
      <c r="F518" s="55" t="s">
        <v>4020</v>
      </c>
    </row>
    <row r="519" spans="1:6" x14ac:dyDescent="0.2">
      <c r="A519" s="55" t="s">
        <v>10</v>
      </c>
      <c r="B519" s="55" t="s">
        <v>1595</v>
      </c>
      <c r="C519" s="55" t="s">
        <v>3691</v>
      </c>
      <c r="D519" s="55" t="s">
        <v>743</v>
      </c>
      <c r="E519" s="55" t="s">
        <v>744</v>
      </c>
      <c r="F519" s="55" t="s">
        <v>3692</v>
      </c>
    </row>
    <row r="520" spans="1:6" x14ac:dyDescent="0.2">
      <c r="A520" s="55" t="s">
        <v>10</v>
      </c>
      <c r="B520" s="55" t="s">
        <v>1595</v>
      </c>
      <c r="C520" s="55" t="s">
        <v>3691</v>
      </c>
      <c r="D520" s="55" t="s">
        <v>719</v>
      </c>
      <c r="E520" s="55" t="s">
        <v>1820</v>
      </c>
      <c r="F520" s="55" t="s">
        <v>3692</v>
      </c>
    </row>
    <row r="521" spans="1:6" x14ac:dyDescent="0.2">
      <c r="A521" s="55" t="s">
        <v>10</v>
      </c>
      <c r="B521" s="55" t="s">
        <v>1595</v>
      </c>
      <c r="C521" s="55" t="s">
        <v>3691</v>
      </c>
      <c r="D521" s="55" t="s">
        <v>3687</v>
      </c>
      <c r="E521" s="55" t="s">
        <v>3688</v>
      </c>
      <c r="F521" s="55" t="s">
        <v>3692</v>
      </c>
    </row>
    <row r="522" spans="1:6" x14ac:dyDescent="0.2">
      <c r="A522" s="55" t="s">
        <v>10</v>
      </c>
      <c r="B522" s="55" t="s">
        <v>1595</v>
      </c>
      <c r="C522" s="55" t="s">
        <v>3691</v>
      </c>
      <c r="D522" s="55" t="s">
        <v>3689</v>
      </c>
      <c r="E522" s="55" t="s">
        <v>3690</v>
      </c>
      <c r="F522" s="55" t="s">
        <v>3692</v>
      </c>
    </row>
    <row r="523" spans="1:6" ht="25.5" x14ac:dyDescent="0.2">
      <c r="A523" s="55" t="s">
        <v>9</v>
      </c>
      <c r="B523" s="55" t="s">
        <v>1407</v>
      </c>
      <c r="C523" s="55" t="s">
        <v>3697</v>
      </c>
      <c r="D523" s="55" t="s">
        <v>1382</v>
      </c>
      <c r="E523" s="55" t="s">
        <v>3693</v>
      </c>
      <c r="F523" s="55" t="s">
        <v>3694</v>
      </c>
    </row>
    <row r="524" spans="1:6" ht="178.5" x14ac:dyDescent="0.2">
      <c r="A524" s="55" t="s">
        <v>9</v>
      </c>
      <c r="B524" s="55" t="s">
        <v>1407</v>
      </c>
      <c r="C524" s="55" t="s">
        <v>3697</v>
      </c>
      <c r="D524" s="55" t="s">
        <v>3695</v>
      </c>
      <c r="E524" s="55" t="s">
        <v>3696</v>
      </c>
      <c r="F524" s="55" t="s">
        <v>4021</v>
      </c>
    </row>
    <row r="525" spans="1:6" x14ac:dyDescent="0.2">
      <c r="A525" s="55" t="s">
        <v>10</v>
      </c>
      <c r="B525" s="55" t="s">
        <v>338</v>
      </c>
      <c r="C525" s="55" t="s">
        <v>339</v>
      </c>
      <c r="D525" s="55" t="s">
        <v>3698</v>
      </c>
      <c r="E525" s="55" t="s">
        <v>3699</v>
      </c>
      <c r="F525" s="55" t="s">
        <v>3156</v>
      </c>
    </row>
    <row r="526" spans="1:6" x14ac:dyDescent="0.2">
      <c r="A526" s="55" t="s">
        <v>10</v>
      </c>
      <c r="B526" s="55" t="s">
        <v>338</v>
      </c>
      <c r="C526" s="55" t="s">
        <v>339</v>
      </c>
      <c r="D526" s="55" t="s">
        <v>3700</v>
      </c>
      <c r="E526" s="55" t="s">
        <v>3701</v>
      </c>
      <c r="F526" s="55" t="s">
        <v>3156</v>
      </c>
    </row>
    <row r="527" spans="1:6" x14ac:dyDescent="0.2">
      <c r="A527" s="55" t="s">
        <v>10</v>
      </c>
      <c r="B527" s="55" t="s">
        <v>338</v>
      </c>
      <c r="C527" s="55" t="s">
        <v>339</v>
      </c>
      <c r="D527" s="55" t="s">
        <v>1483</v>
      </c>
      <c r="E527" s="55" t="s">
        <v>3702</v>
      </c>
      <c r="F527" s="55" t="s">
        <v>3703</v>
      </c>
    </row>
    <row r="528" spans="1:6" x14ac:dyDescent="0.2">
      <c r="A528" s="55" t="s">
        <v>10</v>
      </c>
      <c r="B528" s="55" t="s">
        <v>338</v>
      </c>
      <c r="C528" s="55" t="s">
        <v>339</v>
      </c>
      <c r="D528" s="55" t="s">
        <v>340</v>
      </c>
      <c r="E528" s="55" t="s">
        <v>341</v>
      </c>
      <c r="F528" s="55"/>
    </row>
    <row r="529" spans="1:6" ht="25.5" x14ac:dyDescent="0.2">
      <c r="A529" s="55" t="s">
        <v>10</v>
      </c>
      <c r="B529" s="55" t="s">
        <v>338</v>
      </c>
      <c r="C529" s="55" t="s">
        <v>339</v>
      </c>
      <c r="D529" s="55" t="s">
        <v>342</v>
      </c>
      <c r="E529" s="55" t="s">
        <v>343</v>
      </c>
      <c r="F529" s="55" t="s">
        <v>3703</v>
      </c>
    </row>
    <row r="530" spans="1:6" x14ac:dyDescent="0.2">
      <c r="A530" s="55" t="s">
        <v>10</v>
      </c>
      <c r="B530" s="55" t="s">
        <v>338</v>
      </c>
      <c r="C530" s="55" t="s">
        <v>339</v>
      </c>
      <c r="D530" s="55" t="s">
        <v>345</v>
      </c>
      <c r="E530" s="55" t="s">
        <v>3704</v>
      </c>
      <c r="F530" s="55" t="s">
        <v>3703</v>
      </c>
    </row>
    <row r="531" spans="1:6" x14ac:dyDescent="0.2">
      <c r="A531" s="55" t="s">
        <v>9</v>
      </c>
      <c r="B531" s="55" t="s">
        <v>3705</v>
      </c>
      <c r="C531" s="55" t="s">
        <v>3706</v>
      </c>
      <c r="D531" s="55" t="s">
        <v>3384</v>
      </c>
      <c r="E531" s="55" t="s">
        <v>3385</v>
      </c>
      <c r="F531" s="55" t="s">
        <v>3379</v>
      </c>
    </row>
    <row r="532" spans="1:6" x14ac:dyDescent="0.2">
      <c r="A532" s="55" t="s">
        <v>9</v>
      </c>
      <c r="B532" s="55" t="s">
        <v>3705</v>
      </c>
      <c r="C532" s="55" t="s">
        <v>3706</v>
      </c>
      <c r="D532" s="55" t="s">
        <v>1574</v>
      </c>
      <c r="E532" s="55" t="s">
        <v>3646</v>
      </c>
      <c r="F532" s="55" t="s">
        <v>3379</v>
      </c>
    </row>
    <row r="533" spans="1:6" x14ac:dyDescent="0.2">
      <c r="A533" s="55" t="s">
        <v>9</v>
      </c>
      <c r="B533" s="55" t="s">
        <v>3705</v>
      </c>
      <c r="C533" s="55" t="s">
        <v>3706</v>
      </c>
      <c r="D533" s="55" t="s">
        <v>3649</v>
      </c>
      <c r="E533" s="55" t="s">
        <v>3650</v>
      </c>
      <c r="F533" s="55" t="s">
        <v>3379</v>
      </c>
    </row>
    <row r="534" spans="1:6" x14ac:dyDescent="0.2">
      <c r="A534" s="55" t="s">
        <v>9</v>
      </c>
      <c r="B534" s="55" t="s">
        <v>3705</v>
      </c>
      <c r="C534" s="55" t="s">
        <v>3706</v>
      </c>
      <c r="D534" s="55" t="s">
        <v>3651</v>
      </c>
      <c r="E534" s="55" t="s">
        <v>3652</v>
      </c>
      <c r="F534" s="55" t="s">
        <v>3379</v>
      </c>
    </row>
    <row r="535" spans="1:6" x14ac:dyDescent="0.2">
      <c r="A535" s="55" t="s">
        <v>9</v>
      </c>
      <c r="B535" s="55" t="s">
        <v>346</v>
      </c>
      <c r="C535" s="55" t="s">
        <v>347</v>
      </c>
      <c r="D535" s="55" t="s">
        <v>113</v>
      </c>
      <c r="E535" s="55" t="s">
        <v>114</v>
      </c>
      <c r="F535" s="55"/>
    </row>
    <row r="536" spans="1:6" ht="25.5" x14ac:dyDescent="0.2">
      <c r="A536" s="55" t="s">
        <v>9</v>
      </c>
      <c r="B536" s="55" t="s">
        <v>348</v>
      </c>
      <c r="C536" s="55" t="s">
        <v>349</v>
      </c>
      <c r="D536" s="55" t="s">
        <v>314</v>
      </c>
      <c r="E536" s="55" t="s">
        <v>350</v>
      </c>
      <c r="F536" s="55" t="s">
        <v>3707</v>
      </c>
    </row>
    <row r="537" spans="1:6" ht="25.5" x14ac:dyDescent="0.2">
      <c r="A537" s="55" t="s">
        <v>9</v>
      </c>
      <c r="B537" s="55" t="s">
        <v>348</v>
      </c>
      <c r="C537" s="55" t="s">
        <v>349</v>
      </c>
      <c r="D537" s="55" t="s">
        <v>351</v>
      </c>
      <c r="E537" s="55" t="s">
        <v>352</v>
      </c>
      <c r="F537" s="55" t="s">
        <v>3708</v>
      </c>
    </row>
    <row r="538" spans="1:6" ht="25.5" x14ac:dyDescent="0.2">
      <c r="A538" s="55" t="s">
        <v>9</v>
      </c>
      <c r="B538" s="55" t="s">
        <v>348</v>
      </c>
      <c r="C538" s="55" t="s">
        <v>349</v>
      </c>
      <c r="D538" s="55" t="s">
        <v>3890</v>
      </c>
      <c r="E538" s="55" t="s">
        <v>352</v>
      </c>
      <c r="F538" s="55"/>
    </row>
    <row r="539" spans="1:6" ht="25.5" x14ac:dyDescent="0.2">
      <c r="A539" s="55" t="s">
        <v>9</v>
      </c>
      <c r="B539" s="55" t="s">
        <v>348</v>
      </c>
      <c r="C539" s="55" t="s">
        <v>349</v>
      </c>
      <c r="D539" s="55" t="s">
        <v>353</v>
      </c>
      <c r="E539" s="55" t="s">
        <v>354</v>
      </c>
      <c r="F539" s="55" t="s">
        <v>3709</v>
      </c>
    </row>
    <row r="540" spans="1:6" ht="51" x14ac:dyDescent="0.2">
      <c r="A540" s="55" t="s">
        <v>9</v>
      </c>
      <c r="B540" s="55" t="s">
        <v>348</v>
      </c>
      <c r="C540" s="55" t="s">
        <v>349</v>
      </c>
      <c r="D540" s="55" t="s">
        <v>355</v>
      </c>
      <c r="E540" s="55" t="s">
        <v>356</v>
      </c>
      <c r="F540" s="55" t="s">
        <v>4022</v>
      </c>
    </row>
    <row r="541" spans="1:6" ht="51" x14ac:dyDescent="0.2">
      <c r="A541" s="55" t="s">
        <v>361</v>
      </c>
      <c r="B541" s="55" t="s">
        <v>357</v>
      </c>
      <c r="C541" s="55" t="s">
        <v>358</v>
      </c>
      <c r="D541" s="55" t="s">
        <v>359</v>
      </c>
      <c r="E541" s="55" t="s">
        <v>360</v>
      </c>
      <c r="F541" s="55" t="s">
        <v>3710</v>
      </c>
    </row>
    <row r="542" spans="1:6" x14ac:dyDescent="0.2">
      <c r="A542" s="55" t="s">
        <v>361</v>
      </c>
      <c r="B542" s="55" t="s">
        <v>357</v>
      </c>
      <c r="C542" s="55" t="s">
        <v>358</v>
      </c>
      <c r="D542" s="55" t="s">
        <v>4023</v>
      </c>
      <c r="E542" s="55" t="s">
        <v>360</v>
      </c>
      <c r="F542" s="55" t="s">
        <v>3887</v>
      </c>
    </row>
    <row r="543" spans="1:6" ht="51" x14ac:dyDescent="0.2">
      <c r="A543" s="55" t="s">
        <v>361</v>
      </c>
      <c r="B543" s="55" t="s">
        <v>357</v>
      </c>
      <c r="C543" s="55" t="s">
        <v>358</v>
      </c>
      <c r="D543" s="55" t="s">
        <v>3366</v>
      </c>
      <c r="E543" s="55" t="s">
        <v>4024</v>
      </c>
      <c r="F543" s="55" t="s">
        <v>3710</v>
      </c>
    </row>
    <row r="544" spans="1:6" x14ac:dyDescent="0.2">
      <c r="A544" s="55" t="s">
        <v>361</v>
      </c>
      <c r="B544" s="55" t="s">
        <v>357</v>
      </c>
      <c r="C544" s="55" t="s">
        <v>358</v>
      </c>
      <c r="D544" s="55" t="s">
        <v>3886</v>
      </c>
      <c r="E544" s="55" t="s">
        <v>4024</v>
      </c>
      <c r="F544" s="55" t="s">
        <v>3888</v>
      </c>
    </row>
    <row r="545" spans="1:6" x14ac:dyDescent="0.2">
      <c r="A545" s="55" t="s">
        <v>361</v>
      </c>
      <c r="B545" s="55" t="s">
        <v>357</v>
      </c>
      <c r="C545" s="55" t="s">
        <v>358</v>
      </c>
      <c r="D545" s="55" t="s">
        <v>362</v>
      </c>
      <c r="E545" s="55" t="s">
        <v>363</v>
      </c>
      <c r="F545" s="55"/>
    </row>
    <row r="546" spans="1:6" x14ac:dyDescent="0.2">
      <c r="A546" s="55" t="s">
        <v>361</v>
      </c>
      <c r="B546" s="55" t="s">
        <v>357</v>
      </c>
      <c r="C546" s="55" t="s">
        <v>358</v>
      </c>
      <c r="D546" s="55" t="s">
        <v>3884</v>
      </c>
      <c r="E546" s="55" t="s">
        <v>3885</v>
      </c>
      <c r="F546" s="58" t="s">
        <v>3889</v>
      </c>
    </row>
    <row r="547" spans="1:6" ht="63.75" x14ac:dyDescent="0.2">
      <c r="A547" s="55" t="s">
        <v>361</v>
      </c>
      <c r="B547" s="55" t="s">
        <v>3711</v>
      </c>
      <c r="C547" s="55" t="s">
        <v>3712</v>
      </c>
      <c r="D547" s="55" t="s">
        <v>235</v>
      </c>
      <c r="E547" s="55" t="s">
        <v>3848</v>
      </c>
      <c r="F547" s="58" t="s">
        <v>4025</v>
      </c>
    </row>
    <row r="548" spans="1:6" ht="25.5" x14ac:dyDescent="0.2">
      <c r="A548" s="55" t="s">
        <v>361</v>
      </c>
      <c r="B548" s="55" t="s">
        <v>3711</v>
      </c>
      <c r="C548" s="55" t="s">
        <v>3712</v>
      </c>
      <c r="D548" s="55" t="s">
        <v>3847</v>
      </c>
      <c r="E548" s="55" t="s">
        <v>3849</v>
      </c>
      <c r="F548" s="58" t="s">
        <v>4026</v>
      </c>
    </row>
    <row r="549" spans="1:6" ht="25.5" x14ac:dyDescent="0.2">
      <c r="A549" s="55" t="s">
        <v>361</v>
      </c>
      <c r="B549" s="55" t="s">
        <v>3711</v>
      </c>
      <c r="C549" s="55" t="s">
        <v>3712</v>
      </c>
      <c r="D549" s="55" t="s">
        <v>3857</v>
      </c>
      <c r="E549" s="55" t="s">
        <v>3850</v>
      </c>
      <c r="F549" s="106" t="s">
        <v>4027</v>
      </c>
    </row>
    <row r="550" spans="1:6" x14ac:dyDescent="0.2">
      <c r="A550" s="55" t="s">
        <v>361</v>
      </c>
      <c r="B550" s="55" t="s">
        <v>3711</v>
      </c>
      <c r="C550" s="55" t="s">
        <v>3712</v>
      </c>
      <c r="D550" s="55" t="s">
        <v>3842</v>
      </c>
      <c r="E550" s="55" t="s">
        <v>3851</v>
      </c>
      <c r="F550" s="106" t="s">
        <v>3852</v>
      </c>
    </row>
    <row r="551" spans="1:6" x14ac:dyDescent="0.2">
      <c r="A551" s="55" t="s">
        <v>361</v>
      </c>
      <c r="B551" s="55" t="s">
        <v>3711</v>
      </c>
      <c r="C551" s="55" t="s">
        <v>3712</v>
      </c>
      <c r="D551" s="55" t="s">
        <v>3843</v>
      </c>
      <c r="E551" s="55" t="s">
        <v>3851</v>
      </c>
      <c r="F551" s="106" t="s">
        <v>3853</v>
      </c>
    </row>
    <row r="552" spans="1:6" x14ac:dyDescent="0.2">
      <c r="A552" s="55" t="s">
        <v>361</v>
      </c>
      <c r="B552" s="55" t="s">
        <v>3711</v>
      </c>
      <c r="C552" s="55" t="s">
        <v>3712</v>
      </c>
      <c r="D552" s="55" t="s">
        <v>3844</v>
      </c>
      <c r="E552" s="55" t="s">
        <v>3851</v>
      </c>
      <c r="F552" s="106" t="s">
        <v>3854</v>
      </c>
    </row>
    <row r="553" spans="1:6" x14ac:dyDescent="0.2">
      <c r="A553" s="55" t="s">
        <v>361</v>
      </c>
      <c r="B553" s="55" t="s">
        <v>3711</v>
      </c>
      <c r="C553" s="55" t="s">
        <v>3712</v>
      </c>
      <c r="D553" s="55" t="s">
        <v>3845</v>
      </c>
      <c r="E553" s="55" t="s">
        <v>3851</v>
      </c>
      <c r="F553" s="106" t="s">
        <v>3855</v>
      </c>
    </row>
    <row r="554" spans="1:6" x14ac:dyDescent="0.2">
      <c r="A554" s="55" t="s">
        <v>361</v>
      </c>
      <c r="B554" s="55" t="s">
        <v>3711</v>
      </c>
      <c r="C554" s="55" t="s">
        <v>3712</v>
      </c>
      <c r="D554" s="55" t="s">
        <v>3846</v>
      </c>
      <c r="E554" s="55" t="s">
        <v>3851</v>
      </c>
      <c r="F554" s="107" t="s">
        <v>3856</v>
      </c>
    </row>
    <row r="555" spans="1:6" x14ac:dyDescent="0.2">
      <c r="A555" s="103" t="s">
        <v>10</v>
      </c>
      <c r="B555" s="57" t="s">
        <v>3717</v>
      </c>
      <c r="C555" s="57" t="s">
        <v>3718</v>
      </c>
      <c r="D555" s="57" t="s">
        <v>3713</v>
      </c>
      <c r="E555" s="57" t="s">
        <v>3714</v>
      </c>
      <c r="F555" s="57"/>
    </row>
    <row r="556" spans="1:6" x14ac:dyDescent="0.2">
      <c r="A556" s="103" t="s">
        <v>10</v>
      </c>
      <c r="B556" s="57" t="s">
        <v>3717</v>
      </c>
      <c r="C556" s="57" t="s">
        <v>3718</v>
      </c>
      <c r="D556" s="57" t="s">
        <v>3715</v>
      </c>
      <c r="E556" s="57" t="s">
        <v>3716</v>
      </c>
      <c r="F556" s="57"/>
    </row>
    <row r="557" spans="1:6" x14ac:dyDescent="0.2">
      <c r="A557" s="55" t="s">
        <v>9</v>
      </c>
      <c r="B557" s="55" t="s">
        <v>364</v>
      </c>
      <c r="C557" s="55" t="s">
        <v>4028</v>
      </c>
      <c r="D557" s="55" t="s">
        <v>365</v>
      </c>
      <c r="E557" s="55" t="s">
        <v>4029</v>
      </c>
      <c r="F557" s="55"/>
    </row>
    <row r="558" spans="1:6" ht="25.5" x14ac:dyDescent="0.2">
      <c r="A558" s="55" t="s">
        <v>9</v>
      </c>
      <c r="B558" s="55" t="s">
        <v>364</v>
      </c>
      <c r="C558" s="55" t="s">
        <v>4028</v>
      </c>
      <c r="D558" s="55" t="s">
        <v>366</v>
      </c>
      <c r="E558" s="55" t="s">
        <v>367</v>
      </c>
      <c r="F558" s="57" t="s">
        <v>3719</v>
      </c>
    </row>
    <row r="559" spans="1:6" ht="51" x14ac:dyDescent="0.2">
      <c r="A559" s="55" t="s">
        <v>9</v>
      </c>
      <c r="B559" s="55" t="s">
        <v>364</v>
      </c>
      <c r="C559" s="55" t="s">
        <v>4028</v>
      </c>
      <c r="D559" s="55" t="s">
        <v>368</v>
      </c>
      <c r="E559" s="55" t="s">
        <v>369</v>
      </c>
      <c r="F559" s="55" t="s">
        <v>3720</v>
      </c>
    </row>
    <row r="560" spans="1:6" x14ac:dyDescent="0.2">
      <c r="A560" s="55" t="s">
        <v>9</v>
      </c>
      <c r="B560" s="55" t="s">
        <v>364</v>
      </c>
      <c r="C560" s="55" t="s">
        <v>4028</v>
      </c>
      <c r="D560" s="55" t="s">
        <v>370</v>
      </c>
      <c r="E560" s="55" t="s">
        <v>371</v>
      </c>
      <c r="F560" s="55"/>
    </row>
    <row r="561" spans="1:6" ht="38.25" x14ac:dyDescent="0.2">
      <c r="A561" s="55" t="s">
        <v>361</v>
      </c>
      <c r="B561" s="55" t="s">
        <v>364</v>
      </c>
      <c r="C561" s="55" t="s">
        <v>4028</v>
      </c>
      <c r="D561" s="55" t="s">
        <v>372</v>
      </c>
      <c r="E561" s="55" t="s">
        <v>4030</v>
      </c>
      <c r="F561" s="57" t="s">
        <v>3721</v>
      </c>
    </row>
    <row r="562" spans="1:6" ht="76.5" x14ac:dyDescent="0.2">
      <c r="A562" s="55" t="s">
        <v>9</v>
      </c>
      <c r="B562" s="55" t="s">
        <v>364</v>
      </c>
      <c r="C562" s="55" t="s">
        <v>4028</v>
      </c>
      <c r="D562" s="55" t="s">
        <v>373</v>
      </c>
      <c r="E562" s="55" t="s">
        <v>374</v>
      </c>
      <c r="F562" s="55" t="s">
        <v>3722</v>
      </c>
    </row>
    <row r="563" spans="1:6" ht="38.25" x14ac:dyDescent="0.2">
      <c r="A563" s="55" t="s">
        <v>9</v>
      </c>
      <c r="B563" s="55" t="s">
        <v>375</v>
      </c>
      <c r="C563" s="55" t="s">
        <v>376</v>
      </c>
      <c r="D563" s="55" t="s">
        <v>377</v>
      </c>
      <c r="E563" s="55" t="s">
        <v>378</v>
      </c>
      <c r="F563" s="57" t="s">
        <v>3723</v>
      </c>
    </row>
    <row r="564" spans="1:6" ht="25.5" x14ac:dyDescent="0.2">
      <c r="A564" s="55" t="s">
        <v>9</v>
      </c>
      <c r="B564" s="55" t="s">
        <v>375</v>
      </c>
      <c r="C564" s="55" t="s">
        <v>376</v>
      </c>
      <c r="D564" s="55" t="s">
        <v>379</v>
      </c>
      <c r="E564" s="55" t="s">
        <v>380</v>
      </c>
      <c r="F564" s="57" t="s">
        <v>3724</v>
      </c>
    </row>
    <row r="565" spans="1:6" ht="25.5" x14ac:dyDescent="0.2">
      <c r="A565" s="55" t="s">
        <v>9</v>
      </c>
      <c r="B565" s="55" t="s">
        <v>375</v>
      </c>
      <c r="C565" s="55" t="s">
        <v>376</v>
      </c>
      <c r="D565" s="55" t="s">
        <v>381</v>
      </c>
      <c r="E565" s="55" t="s">
        <v>382</v>
      </c>
      <c r="F565" s="57" t="s">
        <v>3725</v>
      </c>
    </row>
    <row r="566" spans="1:6" x14ac:dyDescent="0.2">
      <c r="A566" s="55" t="s">
        <v>9</v>
      </c>
      <c r="B566" s="55" t="s">
        <v>375</v>
      </c>
      <c r="C566" s="55" t="s">
        <v>376</v>
      </c>
      <c r="D566" s="55" t="s">
        <v>129</v>
      </c>
      <c r="E566" s="55" t="s">
        <v>383</v>
      </c>
      <c r="F566" s="57"/>
    </row>
    <row r="567" spans="1:6" ht="25.5" x14ac:dyDescent="0.2">
      <c r="A567" s="55" t="s">
        <v>361</v>
      </c>
      <c r="B567" s="55" t="s">
        <v>375</v>
      </c>
      <c r="C567" s="55" t="s">
        <v>376</v>
      </c>
      <c r="D567" s="55" t="s">
        <v>316</v>
      </c>
      <c r="E567" s="55" t="s">
        <v>317</v>
      </c>
      <c r="F567" s="57" t="s">
        <v>3726</v>
      </c>
    </row>
    <row r="568" spans="1:6" x14ac:dyDescent="0.2">
      <c r="A568" s="55" t="s">
        <v>9</v>
      </c>
      <c r="B568" s="55" t="s">
        <v>384</v>
      </c>
      <c r="C568" s="55" t="s">
        <v>385</v>
      </c>
      <c r="D568" s="55" t="s">
        <v>386</v>
      </c>
      <c r="E568" s="55" t="s">
        <v>387</v>
      </c>
      <c r="F568" s="55"/>
    </row>
    <row r="569" spans="1:6" x14ac:dyDescent="0.2">
      <c r="A569" s="55" t="s">
        <v>361</v>
      </c>
      <c r="B569" s="55" t="s">
        <v>384</v>
      </c>
      <c r="C569" s="55" t="s">
        <v>385</v>
      </c>
      <c r="D569" s="55" t="s">
        <v>388</v>
      </c>
      <c r="E569" s="55" t="s">
        <v>389</v>
      </c>
      <c r="F569" s="55"/>
    </row>
    <row r="570" spans="1:6" ht="76.5" x14ac:dyDescent="0.2">
      <c r="A570" s="55" t="s">
        <v>361</v>
      </c>
      <c r="B570" s="55" t="s">
        <v>390</v>
      </c>
      <c r="C570" s="55" t="s">
        <v>4031</v>
      </c>
      <c r="D570" s="55" t="s">
        <v>391</v>
      </c>
      <c r="E570" s="55" t="s">
        <v>4032</v>
      </c>
      <c r="F570" s="55" t="s">
        <v>4033</v>
      </c>
    </row>
    <row r="571" spans="1:6" x14ac:dyDescent="0.2">
      <c r="A571" s="55" t="s">
        <v>361</v>
      </c>
      <c r="B571" s="55" t="s">
        <v>390</v>
      </c>
      <c r="C571" s="55" t="s">
        <v>4031</v>
      </c>
      <c r="D571" s="55" t="s">
        <v>3858</v>
      </c>
      <c r="E571" s="55" t="s">
        <v>4034</v>
      </c>
      <c r="F571" s="55" t="s">
        <v>3871</v>
      </c>
    </row>
    <row r="572" spans="1:6" x14ac:dyDescent="0.2">
      <c r="A572" s="55" t="s">
        <v>361</v>
      </c>
      <c r="B572" s="55" t="s">
        <v>390</v>
      </c>
      <c r="C572" s="55" t="s">
        <v>4031</v>
      </c>
      <c r="D572" s="55" t="s">
        <v>3859</v>
      </c>
      <c r="E572" s="55" t="s">
        <v>4035</v>
      </c>
      <c r="F572" s="55" t="s">
        <v>3872</v>
      </c>
    </row>
    <row r="573" spans="1:6" x14ac:dyDescent="0.2">
      <c r="A573" s="55" t="s">
        <v>361</v>
      </c>
      <c r="B573" s="55" t="s">
        <v>390</v>
      </c>
      <c r="C573" s="55" t="s">
        <v>4031</v>
      </c>
      <c r="D573" s="55" t="s">
        <v>3860</v>
      </c>
      <c r="E573" s="55" t="s">
        <v>4036</v>
      </c>
      <c r="F573" s="55" t="s">
        <v>3873</v>
      </c>
    </row>
    <row r="574" spans="1:6" x14ac:dyDescent="0.2">
      <c r="A574" s="55" t="s">
        <v>361</v>
      </c>
      <c r="B574" s="55" t="s">
        <v>390</v>
      </c>
      <c r="C574" s="55" t="s">
        <v>4031</v>
      </c>
      <c r="D574" s="55" t="s">
        <v>3861</v>
      </c>
      <c r="E574" s="55" t="s">
        <v>4037</v>
      </c>
      <c r="F574" s="55" t="s">
        <v>3874</v>
      </c>
    </row>
    <row r="575" spans="1:6" x14ac:dyDescent="0.2">
      <c r="A575" s="55" t="s">
        <v>361</v>
      </c>
      <c r="B575" s="55" t="s">
        <v>390</v>
      </c>
      <c r="C575" s="55" t="s">
        <v>4031</v>
      </c>
      <c r="D575" s="55" t="s">
        <v>3862</v>
      </c>
      <c r="E575" s="55" t="s">
        <v>4038</v>
      </c>
      <c r="F575" s="55" t="s">
        <v>3875</v>
      </c>
    </row>
    <row r="576" spans="1:6" x14ac:dyDescent="0.2">
      <c r="A576" s="55" t="s">
        <v>361</v>
      </c>
      <c r="B576" s="55" t="s">
        <v>390</v>
      </c>
      <c r="C576" s="55" t="s">
        <v>4031</v>
      </c>
      <c r="D576" s="55" t="s">
        <v>3863</v>
      </c>
      <c r="E576" s="55" t="s">
        <v>4039</v>
      </c>
      <c r="F576" s="55" t="s">
        <v>3876</v>
      </c>
    </row>
    <row r="577" spans="1:6" x14ac:dyDescent="0.2">
      <c r="A577" s="55" t="s">
        <v>361</v>
      </c>
      <c r="B577" s="55" t="s">
        <v>390</v>
      </c>
      <c r="C577" s="55" t="s">
        <v>4031</v>
      </c>
      <c r="D577" s="55" t="s">
        <v>3864</v>
      </c>
      <c r="E577" s="55" t="s">
        <v>4040</v>
      </c>
      <c r="F577" s="55" t="s">
        <v>3877</v>
      </c>
    </row>
    <row r="578" spans="1:6" x14ac:dyDescent="0.2">
      <c r="A578" s="55" t="s">
        <v>361</v>
      </c>
      <c r="B578" s="55" t="s">
        <v>390</v>
      </c>
      <c r="C578" s="55" t="s">
        <v>4031</v>
      </c>
      <c r="D578" s="55" t="s">
        <v>3865</v>
      </c>
      <c r="E578" s="55" t="s">
        <v>4041</v>
      </c>
      <c r="F578" s="55" t="s">
        <v>3878</v>
      </c>
    </row>
    <row r="579" spans="1:6" x14ac:dyDescent="0.2">
      <c r="A579" s="55" t="s">
        <v>361</v>
      </c>
      <c r="B579" s="55" t="s">
        <v>390</v>
      </c>
      <c r="C579" s="55" t="s">
        <v>4031</v>
      </c>
      <c r="D579" s="55" t="s">
        <v>3866</v>
      </c>
      <c r="E579" s="55" t="s">
        <v>4042</v>
      </c>
      <c r="F579" s="55" t="s">
        <v>3879</v>
      </c>
    </row>
    <row r="580" spans="1:6" x14ac:dyDescent="0.2">
      <c r="A580" s="55" t="s">
        <v>361</v>
      </c>
      <c r="B580" s="55" t="s">
        <v>390</v>
      </c>
      <c r="C580" s="55" t="s">
        <v>4031</v>
      </c>
      <c r="D580" s="55" t="s">
        <v>3867</v>
      </c>
      <c r="E580" s="55" t="s">
        <v>4043</v>
      </c>
      <c r="F580" s="55" t="s">
        <v>3880</v>
      </c>
    </row>
    <row r="581" spans="1:6" x14ac:dyDescent="0.2">
      <c r="A581" s="55" t="s">
        <v>361</v>
      </c>
      <c r="B581" s="55" t="s">
        <v>390</v>
      </c>
      <c r="C581" s="55" t="s">
        <v>4031</v>
      </c>
      <c r="D581" s="55" t="s">
        <v>3868</v>
      </c>
      <c r="E581" s="55" t="s">
        <v>4044</v>
      </c>
      <c r="F581" s="55" t="s">
        <v>3881</v>
      </c>
    </row>
    <row r="582" spans="1:6" x14ac:dyDescent="0.2">
      <c r="A582" s="55" t="s">
        <v>361</v>
      </c>
      <c r="B582" s="55" t="s">
        <v>390</v>
      </c>
      <c r="C582" s="55" t="s">
        <v>4031</v>
      </c>
      <c r="D582" s="55" t="s">
        <v>3869</v>
      </c>
      <c r="E582" s="55" t="s">
        <v>4045</v>
      </c>
      <c r="F582" s="55" t="s">
        <v>3882</v>
      </c>
    </row>
    <row r="583" spans="1:6" x14ac:dyDescent="0.2">
      <c r="A583" s="55" t="s">
        <v>361</v>
      </c>
      <c r="B583" s="55" t="s">
        <v>390</v>
      </c>
      <c r="C583" s="55" t="s">
        <v>4031</v>
      </c>
      <c r="D583" s="55" t="s">
        <v>3870</v>
      </c>
      <c r="E583" s="55" t="s">
        <v>4046</v>
      </c>
      <c r="F583" s="55" t="s">
        <v>3883</v>
      </c>
    </row>
    <row r="584" spans="1:6" x14ac:dyDescent="0.2">
      <c r="A584" s="55" t="s">
        <v>9</v>
      </c>
      <c r="B584" s="55" t="s">
        <v>392</v>
      </c>
      <c r="C584" s="55" t="s">
        <v>393</v>
      </c>
      <c r="D584" s="57" t="s">
        <v>394</v>
      </c>
      <c r="E584" s="57" t="s">
        <v>395</v>
      </c>
      <c r="F584" s="57" t="s">
        <v>3727</v>
      </c>
    </row>
    <row r="585" spans="1:6" x14ac:dyDescent="0.2">
      <c r="A585" s="55" t="s">
        <v>9</v>
      </c>
      <c r="B585" s="55" t="s">
        <v>392</v>
      </c>
      <c r="C585" s="55" t="s">
        <v>393</v>
      </c>
      <c r="D585" s="57" t="s">
        <v>3731</v>
      </c>
      <c r="E585" s="57" t="s">
        <v>395</v>
      </c>
      <c r="F585" s="57" t="s">
        <v>3728</v>
      </c>
    </row>
    <row r="586" spans="1:6" x14ac:dyDescent="0.2">
      <c r="A586" s="55" t="s">
        <v>9</v>
      </c>
      <c r="B586" s="55" t="s">
        <v>392</v>
      </c>
      <c r="C586" s="55" t="s">
        <v>393</v>
      </c>
      <c r="D586" s="57" t="s">
        <v>396</v>
      </c>
      <c r="E586" s="57" t="s">
        <v>3732</v>
      </c>
      <c r="F586" s="57"/>
    </row>
    <row r="587" spans="1:6" x14ac:dyDescent="0.2">
      <c r="A587" s="55"/>
      <c r="B587" s="55" t="s">
        <v>392</v>
      </c>
      <c r="C587" s="55" t="s">
        <v>393</v>
      </c>
      <c r="D587" s="57" t="s">
        <v>397</v>
      </c>
      <c r="E587" s="57" t="s">
        <v>398</v>
      </c>
      <c r="F587" s="57" t="s">
        <v>3729</v>
      </c>
    </row>
    <row r="588" spans="1:6" x14ac:dyDescent="0.2">
      <c r="A588" s="55" t="s">
        <v>9</v>
      </c>
      <c r="B588" s="55" t="s">
        <v>392</v>
      </c>
      <c r="C588" s="55" t="s">
        <v>393</v>
      </c>
      <c r="D588" s="57" t="s">
        <v>399</v>
      </c>
      <c r="E588" s="57" t="s">
        <v>3733</v>
      </c>
      <c r="F588" s="57"/>
    </row>
    <row r="589" spans="1:6" x14ac:dyDescent="0.2">
      <c r="A589" s="55" t="s">
        <v>9</v>
      </c>
      <c r="B589" s="55" t="s">
        <v>392</v>
      </c>
      <c r="C589" s="55" t="s">
        <v>393</v>
      </c>
      <c r="D589" s="57" t="s">
        <v>400</v>
      </c>
      <c r="E589" s="57" t="s">
        <v>401</v>
      </c>
      <c r="F589" s="57" t="s">
        <v>3730</v>
      </c>
    </row>
    <row r="590" spans="1:6" x14ac:dyDescent="0.2">
      <c r="A590" s="55" t="s">
        <v>9</v>
      </c>
      <c r="B590" s="55" t="s">
        <v>392</v>
      </c>
      <c r="C590" s="55" t="s">
        <v>393</v>
      </c>
      <c r="D590" s="57" t="s">
        <v>392</v>
      </c>
      <c r="E590" s="57" t="s">
        <v>393</v>
      </c>
      <c r="F590" s="57"/>
    </row>
    <row r="591" spans="1:6" x14ac:dyDescent="0.2">
      <c r="A591" s="55" t="s">
        <v>9</v>
      </c>
      <c r="B591" s="55" t="s">
        <v>392</v>
      </c>
      <c r="C591" s="55" t="s">
        <v>393</v>
      </c>
      <c r="D591" s="57" t="s">
        <v>402</v>
      </c>
      <c r="E591" s="57" t="s">
        <v>403</v>
      </c>
      <c r="F591" s="57"/>
    </row>
    <row r="592" spans="1:6" ht="38.25" x14ac:dyDescent="0.2">
      <c r="A592" s="103" t="s">
        <v>10</v>
      </c>
      <c r="B592" s="57" t="s">
        <v>3755</v>
      </c>
      <c r="C592" s="57" t="s">
        <v>3756</v>
      </c>
      <c r="D592" s="57" t="s">
        <v>3752</v>
      </c>
      <c r="E592" s="57" t="s">
        <v>3753</v>
      </c>
      <c r="F592" s="57" t="s">
        <v>3754</v>
      </c>
    </row>
    <row r="593" spans="1:6" x14ac:dyDescent="0.2">
      <c r="A593" s="103" t="s">
        <v>10</v>
      </c>
      <c r="B593" s="57" t="s">
        <v>3787</v>
      </c>
      <c r="C593" s="57" t="s">
        <v>3788</v>
      </c>
      <c r="D593" s="57" t="s">
        <v>3757</v>
      </c>
      <c r="E593" s="57" t="s">
        <v>3758</v>
      </c>
      <c r="F593" s="57"/>
    </row>
    <row r="594" spans="1:6" x14ac:dyDescent="0.2">
      <c r="A594" s="103" t="s">
        <v>10</v>
      </c>
      <c r="B594" s="57" t="s">
        <v>3787</v>
      </c>
      <c r="C594" s="57" t="s">
        <v>3788</v>
      </c>
      <c r="D594" s="57" t="s">
        <v>3759</v>
      </c>
      <c r="E594" s="57" t="s">
        <v>3760</v>
      </c>
      <c r="F594" s="57"/>
    </row>
    <row r="595" spans="1:6" x14ac:dyDescent="0.2">
      <c r="A595" s="103" t="s">
        <v>10</v>
      </c>
      <c r="B595" s="57" t="s">
        <v>3787</v>
      </c>
      <c r="C595" s="57" t="s">
        <v>3788</v>
      </c>
      <c r="D595" s="57" t="s">
        <v>3761</v>
      </c>
      <c r="E595" s="57" t="s">
        <v>3762</v>
      </c>
      <c r="F595" s="57"/>
    </row>
    <row r="596" spans="1:6" x14ac:dyDescent="0.2">
      <c r="A596" s="103" t="s">
        <v>10</v>
      </c>
      <c r="B596" s="57" t="s">
        <v>3787</v>
      </c>
      <c r="C596" s="57" t="s">
        <v>3788</v>
      </c>
      <c r="D596" s="57" t="s">
        <v>3763</v>
      </c>
      <c r="E596" s="57" t="s">
        <v>3764</v>
      </c>
      <c r="F596" s="57"/>
    </row>
    <row r="597" spans="1:6" x14ac:dyDescent="0.2">
      <c r="A597" s="103" t="s">
        <v>10</v>
      </c>
      <c r="B597" s="57" t="s">
        <v>3787</v>
      </c>
      <c r="C597" s="57" t="s">
        <v>3788</v>
      </c>
      <c r="D597" s="57" t="s">
        <v>3765</v>
      </c>
      <c r="E597" s="57" t="s">
        <v>3766</v>
      </c>
      <c r="F597" s="57"/>
    </row>
    <row r="598" spans="1:6" x14ac:dyDescent="0.2">
      <c r="A598" s="103" t="s">
        <v>10</v>
      </c>
      <c r="B598" s="57" t="s">
        <v>3787</v>
      </c>
      <c r="C598" s="57" t="s">
        <v>3788</v>
      </c>
      <c r="D598" s="57" t="s">
        <v>3767</v>
      </c>
      <c r="E598" s="57" t="s">
        <v>3768</v>
      </c>
      <c r="F598" s="57"/>
    </row>
    <row r="599" spans="1:6" ht="25.5" x14ac:dyDescent="0.2">
      <c r="A599" s="103" t="s">
        <v>10</v>
      </c>
      <c r="B599" s="57" t="s">
        <v>3787</v>
      </c>
      <c r="C599" s="57" t="s">
        <v>3788</v>
      </c>
      <c r="D599" s="57" t="s">
        <v>3769</v>
      </c>
      <c r="E599" s="57" t="s">
        <v>3770</v>
      </c>
      <c r="F599" s="57"/>
    </row>
    <row r="600" spans="1:6" x14ac:dyDescent="0.2">
      <c r="A600" s="103" t="s">
        <v>10</v>
      </c>
      <c r="B600" s="57" t="s">
        <v>3787</v>
      </c>
      <c r="C600" s="57" t="s">
        <v>3788</v>
      </c>
      <c r="D600" s="57" t="s">
        <v>3771</v>
      </c>
      <c r="E600" s="57" t="s">
        <v>3772</v>
      </c>
      <c r="F600" s="57"/>
    </row>
    <row r="601" spans="1:6" x14ac:dyDescent="0.2">
      <c r="A601" s="103" t="s">
        <v>10</v>
      </c>
      <c r="B601" s="57" t="s">
        <v>3787</v>
      </c>
      <c r="C601" s="57" t="s">
        <v>3788</v>
      </c>
      <c r="D601" s="57" t="s">
        <v>3773</v>
      </c>
      <c r="E601" s="57" t="s">
        <v>3774</v>
      </c>
      <c r="F601" s="57"/>
    </row>
    <row r="602" spans="1:6" x14ac:dyDescent="0.2">
      <c r="A602" s="103" t="s">
        <v>10</v>
      </c>
      <c r="B602" s="57" t="s">
        <v>3787</v>
      </c>
      <c r="C602" s="57" t="s">
        <v>3788</v>
      </c>
      <c r="D602" s="57" t="s">
        <v>3775</v>
      </c>
      <c r="E602" s="57" t="s">
        <v>3776</v>
      </c>
      <c r="F602" s="57"/>
    </row>
    <row r="603" spans="1:6" x14ac:dyDescent="0.2">
      <c r="A603" s="103" t="s">
        <v>10</v>
      </c>
      <c r="B603" s="57" t="s">
        <v>3787</v>
      </c>
      <c r="C603" s="57" t="s">
        <v>3788</v>
      </c>
      <c r="D603" s="57" t="s">
        <v>3777</v>
      </c>
      <c r="E603" s="57" t="s">
        <v>3778</v>
      </c>
      <c r="F603" s="57"/>
    </row>
    <row r="604" spans="1:6" ht="25.5" x14ac:dyDescent="0.2">
      <c r="A604" s="103" t="s">
        <v>10</v>
      </c>
      <c r="B604" s="57" t="s">
        <v>3787</v>
      </c>
      <c r="C604" s="57" t="s">
        <v>3788</v>
      </c>
      <c r="D604" s="57" t="s">
        <v>3779</v>
      </c>
      <c r="E604" s="57" t="s">
        <v>3780</v>
      </c>
      <c r="F604" s="57"/>
    </row>
    <row r="605" spans="1:6" x14ac:dyDescent="0.2">
      <c r="A605" s="103" t="s">
        <v>10</v>
      </c>
      <c r="B605" s="57" t="s">
        <v>3787</v>
      </c>
      <c r="C605" s="57" t="s">
        <v>3788</v>
      </c>
      <c r="D605" s="57" t="s">
        <v>3781</v>
      </c>
      <c r="E605" s="57" t="s">
        <v>3782</v>
      </c>
      <c r="F605" s="57"/>
    </row>
    <row r="606" spans="1:6" x14ac:dyDescent="0.2">
      <c r="A606" s="103" t="s">
        <v>10</v>
      </c>
      <c r="B606" s="57" t="s">
        <v>3787</v>
      </c>
      <c r="C606" s="57" t="s">
        <v>3788</v>
      </c>
      <c r="D606" s="57" t="s">
        <v>3783</v>
      </c>
      <c r="E606" s="57" t="s">
        <v>3784</v>
      </c>
      <c r="F606" s="57"/>
    </row>
    <row r="607" spans="1:6" x14ac:dyDescent="0.2">
      <c r="A607" s="103" t="s">
        <v>10</v>
      </c>
      <c r="B607" s="57" t="s">
        <v>3787</v>
      </c>
      <c r="C607" s="57" t="s">
        <v>3788</v>
      </c>
      <c r="D607" s="57" t="s">
        <v>3785</v>
      </c>
      <c r="E607" s="57" t="s">
        <v>3786</v>
      </c>
      <c r="F607" s="57"/>
    </row>
    <row r="608" spans="1:6" ht="25.5" x14ac:dyDescent="0.2">
      <c r="A608" s="103" t="s">
        <v>10</v>
      </c>
      <c r="B608" s="57" t="s">
        <v>3793</v>
      </c>
      <c r="C608" s="57" t="s">
        <v>3794</v>
      </c>
      <c r="D608" s="57" t="s">
        <v>3789</v>
      </c>
      <c r="E608" s="57" t="s">
        <v>3790</v>
      </c>
      <c r="F608" s="57"/>
    </row>
    <row r="609" spans="1:6" x14ac:dyDescent="0.2">
      <c r="A609" s="103" t="s">
        <v>10</v>
      </c>
      <c r="B609" s="57" t="s">
        <v>3793</v>
      </c>
      <c r="C609" s="57" t="s">
        <v>3794</v>
      </c>
      <c r="D609" s="57" t="s">
        <v>3791</v>
      </c>
      <c r="E609" s="57" t="s">
        <v>3792</v>
      </c>
      <c r="F609" s="57"/>
    </row>
    <row r="610" spans="1:6" x14ac:dyDescent="0.2">
      <c r="A610" s="103" t="s">
        <v>9</v>
      </c>
      <c r="B610" s="57" t="s">
        <v>422</v>
      </c>
      <c r="C610" s="57" t="s">
        <v>423</v>
      </c>
      <c r="D610" s="57" t="s">
        <v>424</v>
      </c>
      <c r="E610" s="57" t="s">
        <v>425</v>
      </c>
      <c r="F610" s="57"/>
    </row>
    <row r="611" spans="1:6" x14ac:dyDescent="0.2">
      <c r="A611" s="103" t="s">
        <v>9</v>
      </c>
      <c r="B611" s="57" t="s">
        <v>422</v>
      </c>
      <c r="C611" s="57" t="s">
        <v>423</v>
      </c>
      <c r="D611" s="57" t="s">
        <v>426</v>
      </c>
      <c r="E611" s="57" t="s">
        <v>427</v>
      </c>
      <c r="F611" s="57"/>
    </row>
    <row r="612" spans="1:6" x14ac:dyDescent="0.2">
      <c r="A612" s="103" t="s">
        <v>9</v>
      </c>
      <c r="B612" s="57" t="s">
        <v>422</v>
      </c>
      <c r="C612" s="57" t="s">
        <v>423</v>
      </c>
      <c r="D612" s="57" t="s">
        <v>428</v>
      </c>
      <c r="E612" s="57" t="s">
        <v>429</v>
      </c>
      <c r="F612" s="57"/>
    </row>
    <row r="613" spans="1:6" x14ac:dyDescent="0.2">
      <c r="A613" s="103" t="s">
        <v>9</v>
      </c>
      <c r="B613" s="57" t="s">
        <v>422</v>
      </c>
      <c r="C613" s="57" t="s">
        <v>423</v>
      </c>
      <c r="D613" s="57" t="s">
        <v>430</v>
      </c>
      <c r="E613" s="57" t="s">
        <v>3795</v>
      </c>
      <c r="F613" s="57"/>
    </row>
    <row r="614" spans="1:6" x14ac:dyDescent="0.2">
      <c r="A614" s="103" t="s">
        <v>9</v>
      </c>
      <c r="B614" s="57" t="s">
        <v>422</v>
      </c>
      <c r="C614" s="57" t="s">
        <v>423</v>
      </c>
      <c r="D614" s="57" t="s">
        <v>431</v>
      </c>
      <c r="E614" s="57" t="s">
        <v>432</v>
      </c>
      <c r="F614" s="57" t="s">
        <v>3796</v>
      </c>
    </row>
    <row r="615" spans="1:6" x14ac:dyDescent="0.2">
      <c r="A615" s="103" t="s">
        <v>9</v>
      </c>
      <c r="B615" s="57" t="s">
        <v>422</v>
      </c>
      <c r="C615" s="57" t="s">
        <v>423</v>
      </c>
      <c r="D615" s="57" t="s">
        <v>433</v>
      </c>
      <c r="E615" s="57" t="s">
        <v>434</v>
      </c>
      <c r="F615" s="57"/>
    </row>
    <row r="616" spans="1:6" x14ac:dyDescent="0.2">
      <c r="A616" s="103" t="s">
        <v>9</v>
      </c>
      <c r="B616" s="57" t="s">
        <v>422</v>
      </c>
      <c r="C616" s="57" t="s">
        <v>423</v>
      </c>
      <c r="D616" s="57" t="s">
        <v>435</v>
      </c>
      <c r="E616" s="57" t="s">
        <v>436</v>
      </c>
      <c r="F616" s="57"/>
    </row>
    <row r="617" spans="1:6" x14ac:dyDescent="0.2">
      <c r="A617" s="103" t="s">
        <v>9</v>
      </c>
      <c r="B617" s="57" t="s">
        <v>422</v>
      </c>
      <c r="C617" s="57" t="s">
        <v>423</v>
      </c>
      <c r="D617" s="57" t="s">
        <v>3797</v>
      </c>
      <c r="E617" s="57" t="s">
        <v>437</v>
      </c>
      <c r="F617" s="57"/>
    </row>
    <row r="618" spans="1:6" x14ac:dyDescent="0.2">
      <c r="A618" s="103" t="s">
        <v>9</v>
      </c>
      <c r="B618" s="57" t="s">
        <v>422</v>
      </c>
      <c r="C618" s="57" t="s">
        <v>423</v>
      </c>
      <c r="D618" s="57" t="s">
        <v>438</v>
      </c>
      <c r="E618" s="57" t="s">
        <v>439</v>
      </c>
      <c r="F618" s="57"/>
    </row>
    <row r="619" spans="1:6" x14ac:dyDescent="0.2">
      <c r="A619" s="103" t="s">
        <v>9</v>
      </c>
      <c r="B619" s="57" t="s">
        <v>422</v>
      </c>
      <c r="C619" s="57" t="s">
        <v>423</v>
      </c>
      <c r="D619" s="57" t="s">
        <v>440</v>
      </c>
      <c r="E619" s="57" t="s">
        <v>441</v>
      </c>
      <c r="F619" s="57"/>
    </row>
    <row r="620" spans="1:6" ht="51" x14ac:dyDescent="0.2">
      <c r="A620" s="103" t="s">
        <v>9</v>
      </c>
      <c r="B620" s="57" t="s">
        <v>422</v>
      </c>
      <c r="C620" s="57" t="s">
        <v>423</v>
      </c>
      <c r="D620" s="57" t="s">
        <v>442</v>
      </c>
      <c r="E620" s="57" t="s">
        <v>443</v>
      </c>
      <c r="F620" s="57" t="s">
        <v>3799</v>
      </c>
    </row>
    <row r="621" spans="1:6" x14ac:dyDescent="0.2">
      <c r="A621" s="103" t="s">
        <v>9</v>
      </c>
      <c r="B621" s="57" t="s">
        <v>422</v>
      </c>
      <c r="C621" s="57" t="s">
        <v>423</v>
      </c>
      <c r="D621" s="57" t="s">
        <v>444</v>
      </c>
      <c r="E621" s="57" t="s">
        <v>445</v>
      </c>
      <c r="F621" s="57"/>
    </row>
    <row r="622" spans="1:6" ht="38.25" x14ac:dyDescent="0.2">
      <c r="A622" s="103" t="s">
        <v>9</v>
      </c>
      <c r="B622" s="57" t="s">
        <v>422</v>
      </c>
      <c r="C622" s="57" t="s">
        <v>423</v>
      </c>
      <c r="D622" s="57" t="s">
        <v>446</v>
      </c>
      <c r="E622" s="57" t="s">
        <v>447</v>
      </c>
      <c r="F622" s="57" t="s">
        <v>3798</v>
      </c>
    </row>
    <row r="623" spans="1:6" ht="38.25" x14ac:dyDescent="0.2">
      <c r="A623" s="55" t="s">
        <v>9</v>
      </c>
      <c r="B623" s="55" t="s">
        <v>448</v>
      </c>
      <c r="C623" s="55" t="s">
        <v>449</v>
      </c>
      <c r="D623" s="55" t="s">
        <v>450</v>
      </c>
      <c r="E623" s="55" t="s">
        <v>451</v>
      </c>
      <c r="F623" s="57" t="s">
        <v>3800</v>
      </c>
    </row>
    <row r="624" spans="1:6" ht="38.25" x14ac:dyDescent="0.2">
      <c r="A624" s="55" t="s">
        <v>9</v>
      </c>
      <c r="B624" s="55" t="s">
        <v>448</v>
      </c>
      <c r="C624" s="55" t="s">
        <v>449</v>
      </c>
      <c r="D624" s="55" t="s">
        <v>452</v>
      </c>
      <c r="E624" s="55" t="s">
        <v>453</v>
      </c>
      <c r="F624" s="55" t="s">
        <v>4047</v>
      </c>
    </row>
    <row r="625" spans="1:6" ht="38.25" x14ac:dyDescent="0.2">
      <c r="A625" s="55" t="s">
        <v>9</v>
      </c>
      <c r="B625" s="55" t="s">
        <v>448</v>
      </c>
      <c r="C625" s="55" t="s">
        <v>449</v>
      </c>
      <c r="D625" s="55" t="s">
        <v>454</v>
      </c>
      <c r="E625" s="55" t="s">
        <v>455</v>
      </c>
      <c r="F625" s="57" t="s">
        <v>3801</v>
      </c>
    </row>
    <row r="626" spans="1:6" ht="25.5" x14ac:dyDescent="0.2">
      <c r="A626" s="102" t="s">
        <v>9</v>
      </c>
      <c r="B626" s="102" t="s">
        <v>448</v>
      </c>
      <c r="C626" s="102" t="s">
        <v>449</v>
      </c>
      <c r="D626" s="102" t="s">
        <v>456</v>
      </c>
      <c r="E626" s="102" t="s">
        <v>3376</v>
      </c>
      <c r="F626" s="108" t="s">
        <v>4048</v>
      </c>
    </row>
  </sheetData>
  <mergeCells count="2">
    <mergeCell ref="A1:F1"/>
    <mergeCell ref="A2:F2"/>
  </mergeCells>
  <conditionalFormatting sqref="A627:F998">
    <cfRule type="expression" dxfId="25" priority="5">
      <formula>COUNTIF($B$4:$B627,$B627)=1</formula>
    </cfRule>
    <cfRule type="expression" dxfId="24" priority="224">
      <formula>ISNUMBER(SEARCH("Only",$F627))=TRUE</formula>
    </cfRule>
  </conditionalFormatting>
  <conditionalFormatting sqref="A4:F274 A293:F597 A275:B292 D275:F292">
    <cfRule type="expression" dxfId="23" priority="1">
      <formula>COUNTIF($B4:$B$6,$B4)=1</formula>
    </cfRule>
    <cfRule type="expression" dxfId="22" priority="2">
      <formula>ISNUMBER(SEARCH("Only",$F4))=TRUE</formula>
    </cfRule>
  </conditionalFormatting>
  <pageMargins left="0.7" right="0.7" top="0.75" bottom="0.75" header="0.3" footer="0.3"/>
  <pageSetup orientation="landscape" horizontalDpi="90" verticalDpi="90" r:id="rId1"/>
  <headerFooter>
    <oddHeader>&amp;L&amp;"Arial,Bold"&amp;9LANL Engineering Standards Manual STD-342-100&amp;C&amp;"Arial,Bold"&amp;9Chapter 1 - General, Section 210 - Op Sys System List&amp;R&amp;"Arial,Bold"&amp;9Attachment 1, System List</oddHeader>
    <oddFooter xml:space="preserve">&amp;LJune 8, 2021&amp;RPage &amp;P </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8"/>
  <sheetViews>
    <sheetView zoomScaleNormal="100" workbookViewId="0"/>
  </sheetViews>
  <sheetFormatPr defaultRowHeight="12.75" x14ac:dyDescent="0.2"/>
  <cols>
    <col min="1" max="1" width="87.7109375" customWidth="1"/>
    <col min="3" max="3" width="9.5703125" customWidth="1"/>
    <col min="4" max="4" width="47.5703125" bestFit="1" customWidth="1"/>
    <col min="6" max="6" width="11.140625" customWidth="1"/>
    <col min="7" max="7" width="7.5703125" customWidth="1"/>
    <col min="8" max="8" width="5.140625" bestFit="1" customWidth="1"/>
    <col min="9" max="9" width="6.140625" customWidth="1"/>
    <col min="10" max="10" width="8.5703125" bestFit="1" customWidth="1"/>
    <col min="11" max="11" width="6.5703125" customWidth="1"/>
    <col min="12" max="12" width="4.85546875" customWidth="1"/>
    <col min="13" max="13" width="6.140625" customWidth="1"/>
    <col min="14" max="14" width="5" customWidth="1"/>
    <col min="15" max="15" width="6.85546875" customWidth="1"/>
    <col min="16" max="16" width="6.140625" customWidth="1"/>
    <col min="17" max="17" width="8.140625" customWidth="1"/>
    <col min="18" max="18" width="5.28515625" customWidth="1"/>
    <col min="19" max="19" width="6.140625" customWidth="1"/>
    <col min="20" max="20" width="3.5703125" customWidth="1"/>
    <col min="21" max="21" width="5.85546875" customWidth="1"/>
    <col min="22" max="22" width="8.7109375" customWidth="1"/>
    <col min="23" max="23" width="4.85546875" customWidth="1"/>
    <col min="24" max="24" width="4.7109375" customWidth="1"/>
    <col min="25" max="25" width="5.85546875" customWidth="1"/>
    <col min="26" max="26" width="3.42578125" customWidth="1"/>
    <col min="27" max="27" width="4.85546875" customWidth="1"/>
    <col min="28" max="28" width="4.7109375" customWidth="1"/>
    <col min="29" max="30" width="3.42578125" customWidth="1"/>
    <col min="31" max="31" width="5.85546875" customWidth="1"/>
    <col min="32" max="32" width="5.140625" customWidth="1"/>
    <col min="33" max="33" width="8.7109375" customWidth="1"/>
    <col min="34" max="34" width="5.85546875" customWidth="1"/>
    <col min="35" max="35" width="5.42578125" customWidth="1"/>
    <col min="36" max="36" width="7.85546875" customWidth="1"/>
    <col min="37" max="37" width="2.85546875" customWidth="1"/>
    <col min="38" max="38" width="5" customWidth="1"/>
    <col min="39" max="39" width="5.140625" customWidth="1"/>
    <col min="40" max="40" width="8.85546875" customWidth="1"/>
    <col min="41" max="41" width="9" customWidth="1"/>
    <col min="42" max="42" width="6.42578125" customWidth="1"/>
    <col min="43" max="43" width="9.140625" customWidth="1"/>
    <col min="44" max="44" width="6.42578125" customWidth="1"/>
    <col min="45" max="45" width="5.7109375" customWidth="1"/>
    <col min="46" max="46" width="8.85546875" customWidth="1"/>
    <col min="47" max="47" width="7.28515625" customWidth="1"/>
    <col min="48" max="48" width="4.85546875" customWidth="1"/>
    <col min="49" max="49" width="4.7109375" customWidth="1"/>
    <col min="50" max="50" width="8.85546875" customWidth="1"/>
    <col min="51" max="51" width="6.28515625" customWidth="1"/>
    <col min="52" max="52" width="5.28515625" customWidth="1"/>
    <col min="53" max="53" width="6.42578125" customWidth="1"/>
    <col min="54" max="54" width="6.140625" customWidth="1"/>
    <col min="55" max="55" width="6" customWidth="1"/>
    <col min="56" max="56" width="6.140625" customWidth="1"/>
    <col min="57" max="57" width="8.5703125" customWidth="1"/>
    <col min="58" max="58" width="3.5703125" customWidth="1"/>
    <col min="59" max="59" width="8.85546875" customWidth="1"/>
    <col min="60" max="60" width="7.85546875" customWidth="1"/>
    <col min="61" max="61" width="9.42578125" customWidth="1"/>
    <col min="62" max="62" width="9" customWidth="1"/>
    <col min="63" max="63" width="3.5703125" customWidth="1"/>
    <col min="64" max="64" width="4.7109375" customWidth="1"/>
    <col min="65" max="65" width="8.85546875" customWidth="1"/>
    <col min="66" max="66" width="7.5703125" customWidth="1"/>
    <col min="67" max="67" width="7.28515625" customWidth="1"/>
    <col min="68" max="68" width="5.7109375" customWidth="1"/>
    <col min="69" max="70" width="6.140625" customWidth="1"/>
    <col min="71" max="71" width="5.140625" customWidth="1"/>
    <col min="72" max="72" width="4.7109375" customWidth="1"/>
    <col min="73" max="73" width="6.42578125" customWidth="1"/>
    <col min="74" max="74" width="8.140625" customWidth="1"/>
    <col min="75" max="75" width="4.85546875" customWidth="1"/>
    <col min="76" max="77" width="4.7109375" customWidth="1"/>
    <col min="78" max="78" width="6.28515625" customWidth="1"/>
    <col min="79" max="79" width="5" customWidth="1"/>
    <col min="80" max="80" width="4.85546875" customWidth="1"/>
    <col min="81" max="81" width="5.42578125" customWidth="1"/>
    <col min="82" max="82" width="9.7109375" customWidth="1"/>
    <col min="83" max="83" width="4.85546875" customWidth="1"/>
    <col min="84" max="84" width="4.7109375" customWidth="1"/>
    <col min="85" max="85" width="7.7109375" customWidth="1"/>
    <col min="86" max="86" width="6.42578125" customWidth="1"/>
    <col min="87" max="87" width="9.42578125" customWidth="1"/>
    <col min="88" max="88" width="4.140625" customWidth="1"/>
    <col min="89" max="89" width="9.5703125" customWidth="1"/>
    <col min="90" max="90" width="11.7109375" customWidth="1"/>
    <col min="91" max="101" width="8.85546875" customWidth="1"/>
    <col min="102" max="102" width="11.28515625" customWidth="1"/>
    <col min="103" max="128" width="7.28515625" customWidth="1"/>
    <col min="129" max="129" width="10.140625" customWidth="1"/>
    <col min="130" max="136" width="8.85546875" customWidth="1"/>
    <col min="137" max="137" width="12" customWidth="1"/>
    <col min="138" max="147" width="8.85546875" customWidth="1"/>
    <col min="148" max="148" width="11.28515625" customWidth="1"/>
    <col min="149" max="156" width="10.140625" customWidth="1"/>
    <col min="157" max="157" width="13.42578125" customWidth="1"/>
    <col min="158" max="159" width="7.85546875" customWidth="1"/>
    <col min="160" max="160" width="10.42578125" customWidth="1"/>
    <col min="161" max="162" width="8.7109375" customWidth="1"/>
    <col min="163" max="163" width="11.28515625" customWidth="1"/>
    <col min="164" max="183" width="8.5703125" customWidth="1"/>
    <col min="184" max="184" width="8.7109375" customWidth="1"/>
    <col min="185" max="191" width="7.85546875" customWidth="1"/>
    <col min="192" max="192" width="11" customWidth="1"/>
    <col min="193" max="194" width="10.7109375" customWidth="1"/>
    <col min="195" max="195" width="14" customWidth="1"/>
    <col min="196" max="201" width="8.5703125" customWidth="1"/>
    <col min="202" max="202" width="10" customWidth="1"/>
    <col min="203" max="203" width="7.42578125" customWidth="1"/>
    <col min="204" max="204" width="9.85546875" customWidth="1"/>
    <col min="205" max="212" width="8.5703125" customWidth="1"/>
    <col min="213" max="213" width="11" customWidth="1"/>
    <col min="214" max="231" width="8.28515625" customWidth="1"/>
    <col min="232" max="232" width="8.5703125" customWidth="1"/>
    <col min="233" max="240" width="6.85546875" customWidth="1"/>
    <col min="241" max="241" width="10" customWidth="1"/>
    <col min="242" max="243" width="8.7109375" customWidth="1"/>
    <col min="244" max="244" width="9.85546875" customWidth="1"/>
    <col min="245" max="253" width="7.140625" customWidth="1"/>
    <col min="254" max="254" width="8.5703125" customWidth="1"/>
    <col min="255" max="257" width="5.42578125" customWidth="1"/>
    <col min="258" max="258" width="8.5703125" customWidth="1"/>
    <col min="259" max="262" width="9" customWidth="1"/>
    <col min="263" max="263" width="11" customWidth="1"/>
    <col min="264" max="278" width="9.140625" customWidth="1"/>
    <col min="279" max="279" width="10.28515625" customWidth="1"/>
    <col min="280" max="296" width="10.7109375" customWidth="1"/>
    <col min="297" max="297" width="14" customWidth="1"/>
    <col min="298" max="301" width="8.5703125" customWidth="1"/>
    <col min="302" max="302" width="11" customWidth="1"/>
    <col min="303" max="307" width="9.42578125" customWidth="1"/>
    <col min="308" max="308" width="9.42578125" bestFit="1" customWidth="1"/>
    <col min="309" max="310" width="9.42578125" customWidth="1"/>
    <col min="311" max="311" width="10.5703125" customWidth="1"/>
    <col min="312" max="314" width="9.85546875" customWidth="1"/>
    <col min="315" max="315" width="13.140625" customWidth="1"/>
    <col min="316" max="319" width="8.5703125" customWidth="1"/>
    <col min="320" max="320" width="8" customWidth="1"/>
    <col min="321" max="327" width="8.85546875" customWidth="1"/>
    <col min="328" max="328" width="10.140625" customWidth="1"/>
    <col min="329" max="330" width="7.140625" customWidth="1"/>
    <col min="331" max="331" width="10.28515625" customWidth="1"/>
    <col min="332" max="358" width="10.85546875" customWidth="1"/>
    <col min="359" max="359" width="14.140625" customWidth="1"/>
    <col min="360" max="376" width="11" customWidth="1"/>
    <col min="377" max="377" width="14.28515625" customWidth="1"/>
    <col min="378" max="391" width="9" customWidth="1"/>
    <col min="392" max="392" width="11.5703125" customWidth="1"/>
    <col min="393" max="400" width="11.140625" customWidth="1"/>
    <col min="401" max="402" width="11.140625" bestFit="1" customWidth="1"/>
    <col min="403" max="407" width="11.140625" customWidth="1"/>
    <col min="408" max="408" width="14.42578125" customWidth="1"/>
    <col min="409" max="412" width="8.5703125" customWidth="1"/>
    <col min="413" max="413" width="11.5703125" customWidth="1"/>
    <col min="414" max="416" width="7.7109375" customWidth="1"/>
    <col min="417" max="420" width="10.85546875" customWidth="1"/>
    <col min="421" max="421" width="14.140625" customWidth="1"/>
    <col min="422" max="422" width="9.28515625" customWidth="1"/>
    <col min="423" max="423" width="9.28515625" bestFit="1" customWidth="1"/>
    <col min="424" max="429" width="9.28515625" customWidth="1"/>
    <col min="430" max="430" width="12.42578125" customWidth="1"/>
    <col min="431" max="447" width="8.85546875" customWidth="1"/>
    <col min="448" max="448" width="10" customWidth="1"/>
    <col min="449" max="453" width="8.28515625" customWidth="1"/>
    <col min="454" max="454" width="9.85546875" customWidth="1"/>
    <col min="455" max="455" width="10.85546875" customWidth="1"/>
    <col min="456" max="456" width="14.140625" customWidth="1"/>
    <col min="457" max="458" width="8.28515625" customWidth="1"/>
    <col min="459" max="459" width="11.42578125" customWidth="1"/>
    <col min="460" max="462" width="7.28515625" customWidth="1"/>
    <col min="463" max="463" width="10.42578125" customWidth="1"/>
    <col min="464" max="466" width="9" customWidth="1"/>
    <col min="467" max="467" width="11.5703125" customWidth="1"/>
    <col min="468" max="473" width="8.85546875" customWidth="1"/>
    <col min="474" max="474" width="11.28515625" customWidth="1"/>
    <col min="475" max="476" width="8" customWidth="1"/>
    <col min="477" max="477" width="11.140625" customWidth="1"/>
    <col min="478" max="484" width="8.7109375" customWidth="1"/>
    <col min="485" max="485" width="11.28515625" customWidth="1"/>
    <col min="486" max="487" width="10.5703125" customWidth="1"/>
    <col min="488" max="488" width="13.85546875" customWidth="1"/>
    <col min="489" max="489" width="7.140625" customWidth="1"/>
    <col min="490" max="490" width="8.7109375" customWidth="1"/>
    <col min="491" max="495" width="10.85546875" customWidth="1"/>
    <col min="496" max="496" width="14.140625" customWidth="1"/>
    <col min="497" max="502" width="9.85546875" customWidth="1"/>
    <col min="503" max="503" width="13.140625" customWidth="1"/>
    <col min="504" max="526" width="11.42578125" customWidth="1"/>
    <col min="527" max="527" width="14.7109375" customWidth="1"/>
    <col min="528" max="532" width="11" customWidth="1"/>
    <col min="533" max="533" width="14.28515625" customWidth="1"/>
    <col min="534" max="535" width="5.5703125" customWidth="1"/>
    <col min="536" max="536" width="8.7109375" customWidth="1"/>
    <col min="537" max="545" width="8.85546875" customWidth="1"/>
    <col min="546" max="546" width="9.85546875" customWidth="1"/>
    <col min="547" max="550" width="10.85546875" customWidth="1"/>
    <col min="551" max="551" width="14.140625" customWidth="1"/>
    <col min="552" max="556" width="9.5703125" customWidth="1"/>
    <col min="557" max="557" width="12.7109375" customWidth="1"/>
    <col min="558" max="560" width="9.28515625" customWidth="1"/>
    <col min="561" max="561" width="12.42578125" customWidth="1"/>
    <col min="562" max="565" width="8.5703125" customWidth="1"/>
    <col min="566" max="566" width="10.85546875" customWidth="1"/>
    <col min="567" max="567" width="8.140625" customWidth="1"/>
    <col min="568" max="568" width="11.28515625" bestFit="1" customWidth="1"/>
    <col min="569" max="570" width="8.85546875" customWidth="1"/>
    <col min="571" max="571" width="11.28515625" bestFit="1" customWidth="1"/>
    <col min="572" max="577" width="7.140625" customWidth="1"/>
    <col min="578" max="578" width="10.28515625" bestFit="1" customWidth="1"/>
    <col min="579" max="582" width="6.7109375" customWidth="1"/>
    <col min="583" max="583" width="9.85546875" bestFit="1" customWidth="1"/>
    <col min="584" max="584" width="8.42578125" customWidth="1"/>
    <col min="585" max="585" width="11.5703125" bestFit="1" customWidth="1"/>
    <col min="586" max="586" width="10.140625" bestFit="1" customWidth="1"/>
    <col min="587" max="587" width="13.42578125" bestFit="1" customWidth="1"/>
    <col min="588" max="592" width="8.7109375" customWidth="1"/>
    <col min="593" max="593" width="10" bestFit="1" customWidth="1"/>
    <col min="594" max="599" width="8.85546875" customWidth="1"/>
    <col min="600" max="600" width="9.85546875" bestFit="1" customWidth="1"/>
    <col min="601" max="608" width="6.7109375" customWidth="1"/>
    <col min="609" max="609" width="9.85546875" bestFit="1" customWidth="1"/>
    <col min="610" max="611" width="8.28515625" customWidth="1"/>
    <col min="612" max="612" width="11.42578125" bestFit="1" customWidth="1"/>
    <col min="613" max="618" width="8.85546875" customWidth="1"/>
    <col min="619" max="619" width="10.140625" bestFit="1" customWidth="1"/>
    <col min="620" max="624" width="6.85546875" customWidth="1"/>
    <col min="625" max="625" width="10" bestFit="1" customWidth="1"/>
    <col min="626" max="639" width="7.42578125" customWidth="1"/>
    <col min="640" max="640" width="10.5703125" bestFit="1" customWidth="1"/>
    <col min="641" max="642" width="11.7109375" bestFit="1" customWidth="1"/>
    <col min="643" max="643" width="15" bestFit="1" customWidth="1"/>
    <col min="644" max="651" width="8.5703125" customWidth="1"/>
    <col min="652" max="652" width="10" bestFit="1" customWidth="1"/>
    <col min="653" max="669" width="8.85546875" customWidth="1"/>
    <col min="670" max="670" width="9.85546875" bestFit="1" customWidth="1"/>
    <col min="671" max="671" width="9.7109375" bestFit="1" customWidth="1"/>
    <col min="672" max="672" width="12.85546875" bestFit="1" customWidth="1"/>
    <col min="673" max="687" width="9" customWidth="1"/>
    <col min="688" max="688" width="11.5703125" bestFit="1" customWidth="1"/>
    <col min="689" max="690" width="11.42578125" bestFit="1" customWidth="1"/>
    <col min="691" max="691" width="14.7109375" bestFit="1" customWidth="1"/>
    <col min="692" max="704" width="6.85546875" customWidth="1"/>
    <col min="705" max="705" width="9.28515625" bestFit="1" customWidth="1"/>
    <col min="706" max="709" width="11.5703125" bestFit="1" customWidth="1"/>
    <col min="710" max="710" width="14.85546875" bestFit="1" customWidth="1"/>
    <col min="711" max="711" width="11.7109375" bestFit="1" customWidth="1"/>
  </cols>
  <sheetData>
    <row r="1" spans="1:6" ht="53.25" customHeight="1" x14ac:dyDescent="0.3">
      <c r="A1" s="111" t="s">
        <v>4093</v>
      </c>
      <c r="C1" s="299" t="s">
        <v>4071</v>
      </c>
      <c r="D1" s="300"/>
      <c r="F1" s="113" t="s">
        <v>4069</v>
      </c>
    </row>
    <row r="2" spans="1:6" ht="30.75" customHeight="1" x14ac:dyDescent="0.2">
      <c r="A2" s="112">
        <v>44403</v>
      </c>
      <c r="C2" s="109" t="s">
        <v>2944</v>
      </c>
      <c r="D2" s="109" t="s">
        <v>4068</v>
      </c>
      <c r="E2" s="63"/>
      <c r="F2" s="110" t="s">
        <v>4070</v>
      </c>
    </row>
    <row r="3" spans="1:6" x14ac:dyDescent="0.2">
      <c r="A3" s="129" t="s">
        <v>4094</v>
      </c>
      <c r="C3" s="70" t="s">
        <v>2951</v>
      </c>
      <c r="D3" t="str">
        <f>LOOKUP(C3,Table210[OSI],Table210[Op Sys])</f>
        <v>Actinide Analytical Chemistry</v>
      </c>
      <c r="F3" s="70" t="s">
        <v>2951</v>
      </c>
    </row>
    <row r="4" spans="1:6" x14ac:dyDescent="0.2">
      <c r="A4" s="129"/>
      <c r="C4" s="70" t="s">
        <v>2964</v>
      </c>
      <c r="D4" t="str">
        <f>LOOKUP(C4,Table210[OSI],Table210[Op Sys])</f>
        <v>Analytical Chemistry</v>
      </c>
      <c r="F4" s="71" t="s">
        <v>3832</v>
      </c>
    </row>
    <row r="5" spans="1:6" x14ac:dyDescent="0.2">
      <c r="A5" s="129" t="s">
        <v>4095</v>
      </c>
      <c r="C5" s="70" t="s">
        <v>1812</v>
      </c>
      <c r="D5" t="str">
        <f>LOOKUP(C5,Table210[OSI],Table210[Op Sys])</f>
        <v>Assembly Operation</v>
      </c>
      <c r="F5" s="71" t="s">
        <v>2946</v>
      </c>
    </row>
    <row r="6" spans="1:6" x14ac:dyDescent="0.2">
      <c r="A6" s="129"/>
      <c r="C6" s="70" t="s">
        <v>3023</v>
      </c>
      <c r="D6" t="str">
        <f>LOOKUP(C6,Table210[OSI],Table210[Op Sys])</f>
        <v>Aqueous Chloride</v>
      </c>
      <c r="F6" s="71" t="s">
        <v>2948</v>
      </c>
    </row>
    <row r="7" spans="1:6" x14ac:dyDescent="0.2">
      <c r="A7" s="129" t="s">
        <v>4096</v>
      </c>
      <c r="C7" s="70" t="s">
        <v>3056</v>
      </c>
      <c r="D7" t="str">
        <f>LOOKUP(C7,Table210[OSI],Table210[Op Sys])</f>
        <v>Aqueous Nitrate</v>
      </c>
      <c r="F7" s="71" t="s">
        <v>1165</v>
      </c>
    </row>
    <row r="8" spans="1:6" x14ac:dyDescent="0.2">
      <c r="A8" s="129"/>
      <c r="C8" s="70" t="s">
        <v>3089</v>
      </c>
      <c r="D8" t="str">
        <f>LOOKUP(C8,Table210[OSI],Table210[Op Sys])</f>
        <v>Advanced Recovery and Integrated Extraction System</v>
      </c>
      <c r="F8" s="71" t="s">
        <v>262</v>
      </c>
    </row>
    <row r="9" spans="1:6" x14ac:dyDescent="0.2">
      <c r="A9" s="129" t="s">
        <v>4097</v>
      </c>
      <c r="C9" s="70" t="s">
        <v>3103</v>
      </c>
      <c r="D9" t="str">
        <f>LOOKUP(C9,Table210[OSI],Table210[Op Sys])</f>
        <v>Aqueous Scrap Recovery</v>
      </c>
      <c r="F9" s="71" t="s">
        <v>4088</v>
      </c>
    </row>
    <row r="10" spans="1:6" x14ac:dyDescent="0.2">
      <c r="A10" s="129"/>
      <c r="C10" s="70" t="s">
        <v>26</v>
      </c>
      <c r="D10" t="str">
        <f>LOOKUP(C10,Table210[OSI],Table210[Op Sys])</f>
        <v>Building</v>
      </c>
      <c r="F10" s="70" t="s">
        <v>2964</v>
      </c>
    </row>
    <row r="11" spans="1:6" x14ac:dyDescent="0.2">
      <c r="A11" s="129" t="s">
        <v>4098</v>
      </c>
      <c r="C11" s="70" t="s">
        <v>54</v>
      </c>
      <c r="D11" t="str">
        <f>LOOKUP(C11,Table210[OSI],Table210[Op Sys])</f>
        <v>Compressed Gas Supply</v>
      </c>
      <c r="F11" s="71" t="s">
        <v>3832</v>
      </c>
    </row>
    <row r="12" spans="1:6" x14ac:dyDescent="0.2">
      <c r="A12" s="129" t="s">
        <v>4099</v>
      </c>
      <c r="C12" s="70" t="s">
        <v>99</v>
      </c>
      <c r="D12" t="str">
        <f>LOOKUP(C12,Table210[OSI],Table210[Op Sys])</f>
        <v>Communications</v>
      </c>
      <c r="F12" s="71" t="s">
        <v>2953</v>
      </c>
    </row>
    <row r="13" spans="1:6" x14ac:dyDescent="0.2">
      <c r="A13" s="129"/>
      <c r="C13" s="70" t="s">
        <v>705</v>
      </c>
      <c r="D13" t="str">
        <f>LOOKUP(C13,Table210[OSI],Table210[Op Sys])</f>
        <v>Containers</v>
      </c>
      <c r="F13" s="71" t="s">
        <v>2955</v>
      </c>
    </row>
    <row r="14" spans="1:6" x14ac:dyDescent="0.2">
      <c r="A14" s="129" t="s">
        <v>4100</v>
      </c>
      <c r="C14" s="70" t="s">
        <v>115</v>
      </c>
      <c r="D14" t="str">
        <f>LOOKUP(C14,Table210[OSI],Table210[Op Sys])</f>
        <v>Cooling Water System</v>
      </c>
      <c r="F14" s="71" t="s">
        <v>1161</v>
      </c>
    </row>
    <row r="15" spans="1:6" x14ac:dyDescent="0.2">
      <c r="A15" s="130" t="s">
        <v>4101</v>
      </c>
      <c r="C15" s="70" t="s">
        <v>3163</v>
      </c>
      <c r="D15" t="str">
        <f>LOOKUP(C15,Table210[OSI],Table210[Op Sys])</f>
        <v>Credited Criticality Safety</v>
      </c>
      <c r="F15" s="71" t="s">
        <v>2957</v>
      </c>
    </row>
    <row r="16" spans="1:6" x14ac:dyDescent="0.2">
      <c r="A16" s="131" t="s">
        <v>3105</v>
      </c>
      <c r="C16" s="70" t="s">
        <v>728</v>
      </c>
      <c r="D16" t="str">
        <f>LOOKUP(C16,Table210[OSI],Table210[Op Sys])</f>
        <v>Crucibles</v>
      </c>
      <c r="F16" s="71" t="s">
        <v>2960</v>
      </c>
    </row>
    <row r="17" spans="1:6" x14ac:dyDescent="0.2">
      <c r="A17" s="130" t="s">
        <v>4102</v>
      </c>
      <c r="C17" s="70" t="s">
        <v>133</v>
      </c>
      <c r="D17" t="str">
        <f>LOOKUP(C17,Table210[OSI],Table210[Op Sys])</f>
        <v>Chemical Supply</v>
      </c>
      <c r="F17" s="71" t="s">
        <v>2962</v>
      </c>
    </row>
    <row r="18" spans="1:6" x14ac:dyDescent="0.2">
      <c r="A18" s="131" t="s">
        <v>4103</v>
      </c>
      <c r="C18" s="70" t="s">
        <v>168</v>
      </c>
      <c r="D18" t="str">
        <f>LOOKUP(C18,Table210[OSI],Table210[Op Sys])</f>
        <v>Control Systems</v>
      </c>
      <c r="F18" s="70" t="s">
        <v>1812</v>
      </c>
    </row>
    <row r="19" spans="1:6" x14ac:dyDescent="0.2">
      <c r="A19" s="131" t="s">
        <v>28</v>
      </c>
      <c r="C19" s="70" t="s">
        <v>3194</v>
      </c>
      <c r="D19" t="str">
        <f>LOOKUP(C19,Table210[OSI],Table210[Op Sys])</f>
        <v>Material Preparation</v>
      </c>
      <c r="F19" s="71" t="s">
        <v>2966</v>
      </c>
    </row>
    <row r="20" spans="1:6" x14ac:dyDescent="0.2">
      <c r="A20" s="131" t="s">
        <v>4104</v>
      </c>
      <c r="C20" s="70" t="s">
        <v>3207</v>
      </c>
      <c r="D20" t="str">
        <f>LOOKUP(C20,Table210[OSI],Table210[Op Sys])</f>
        <v>Dynamic Testing Operations</v>
      </c>
      <c r="F20" s="71" t="s">
        <v>2968</v>
      </c>
    </row>
    <row r="21" spans="1:6" x14ac:dyDescent="0.2">
      <c r="A21" s="131" t="s">
        <v>4105</v>
      </c>
      <c r="C21" s="70" t="s">
        <v>3214</v>
      </c>
      <c r="D21" t="str">
        <f>LOOKUP(C21,Table210[OSI],Table210[Op Sys])</f>
        <v>Environmental Chamber System</v>
      </c>
      <c r="F21" s="71" t="s">
        <v>2970</v>
      </c>
    </row>
    <row r="22" spans="1:6" x14ac:dyDescent="0.2">
      <c r="A22" s="131" t="s">
        <v>4106</v>
      </c>
      <c r="C22" s="70" t="s">
        <v>807</v>
      </c>
      <c r="D22" t="str">
        <f>LOOKUP(C22,Table210[OSI],Table210[Op Sys])</f>
        <v>Enclosures</v>
      </c>
      <c r="F22" s="71" t="s">
        <v>2972</v>
      </c>
    </row>
    <row r="23" spans="1:6" x14ac:dyDescent="0.2">
      <c r="A23" s="131" t="s">
        <v>4107</v>
      </c>
      <c r="C23" s="70" t="s">
        <v>184</v>
      </c>
      <c r="D23" t="str">
        <f>LOOKUP(C23,Table210[OSI],Table210[Op Sys])</f>
        <v>Electrical Systems</v>
      </c>
      <c r="F23" s="71" t="s">
        <v>2974</v>
      </c>
    </row>
    <row r="24" spans="1:6" x14ac:dyDescent="0.2">
      <c r="A24" s="131" t="s">
        <v>4108</v>
      </c>
      <c r="C24" s="70" t="s">
        <v>3248</v>
      </c>
      <c r="D24" t="str">
        <f>LOOKUP(C24,Table210[OSI],Table210[Op Sys])</f>
        <v>Facility Gases and Air</v>
      </c>
      <c r="F24" s="71" t="s">
        <v>2976</v>
      </c>
    </row>
    <row r="25" spans="1:6" x14ac:dyDescent="0.2">
      <c r="A25" s="131" t="s">
        <v>4109</v>
      </c>
      <c r="C25" s="70" t="s">
        <v>3255</v>
      </c>
      <c r="D25" t="str">
        <f>LOOKUP(C25,Table210[OSI],Table210[Op Sys])</f>
        <v>Foundry Operations</v>
      </c>
      <c r="F25" s="71" t="s">
        <v>2978</v>
      </c>
    </row>
    <row r="26" spans="1:6" x14ac:dyDescent="0.2">
      <c r="A26" s="131" t="s">
        <v>45</v>
      </c>
      <c r="C26" s="70" t="s">
        <v>216</v>
      </c>
      <c r="D26" t="str">
        <f>LOOKUP(C26,Table210[OSI],Table210[Op Sys])</f>
        <v>Fire Protection</v>
      </c>
      <c r="F26" s="71" t="s">
        <v>2980</v>
      </c>
    </row>
    <row r="27" spans="1:6" x14ac:dyDescent="0.2">
      <c r="A27" s="131" t="s">
        <v>4110</v>
      </c>
      <c r="C27" s="70" t="s">
        <v>231</v>
      </c>
      <c r="D27" t="str">
        <f>LOOKUP(C27,Table210[OSI],Table210[Op Sys])</f>
        <v>Fuel Supply</v>
      </c>
      <c r="F27" s="71" t="s">
        <v>2982</v>
      </c>
    </row>
    <row r="28" spans="1:6" x14ac:dyDescent="0.2">
      <c r="A28" s="131" t="s">
        <v>51</v>
      </c>
      <c r="C28" s="70" t="s">
        <v>3272</v>
      </c>
      <c r="D28" t="str">
        <f>LOOKUP(C28,Table210[OSI],Table210[Op Sys])</f>
        <v>Full Scale Test Facility</v>
      </c>
      <c r="F28" s="71" t="s">
        <v>2984</v>
      </c>
    </row>
    <row r="29" spans="1:6" x14ac:dyDescent="0.2">
      <c r="A29" s="129"/>
      <c r="C29" s="70" t="s">
        <v>239</v>
      </c>
      <c r="D29" t="str">
        <f>LOOKUP(C29,Table210[OSI],Table210[Op Sys])</f>
        <v>Hazard Monitoring and Protection</v>
      </c>
      <c r="F29" s="71" t="s">
        <v>2986</v>
      </c>
    </row>
    <row r="30" spans="1:6" x14ac:dyDescent="0.2">
      <c r="A30" s="129" t="s">
        <v>4111</v>
      </c>
      <c r="C30" s="70" t="s">
        <v>3313</v>
      </c>
      <c r="D30" t="str">
        <f>LOOKUP(C30,Table210[OSI],Table210[Op Sys])</f>
        <v>HS-Pu Characterization</v>
      </c>
      <c r="F30" s="71" t="s">
        <v>2988</v>
      </c>
    </row>
    <row r="31" spans="1:6" x14ac:dyDescent="0.2">
      <c r="A31" s="129"/>
      <c r="C31" s="70" t="s">
        <v>3323</v>
      </c>
      <c r="D31" t="str">
        <f>LOOKUP(C31,Table210[OSI],Table210[Op Sys])</f>
        <v>HS-Pu Fuel Fabrication</v>
      </c>
      <c r="F31" s="71" t="s">
        <v>2990</v>
      </c>
    </row>
    <row r="32" spans="1:6" x14ac:dyDescent="0.2">
      <c r="A32" s="129" t="s">
        <v>4112</v>
      </c>
      <c r="C32" s="70" t="s">
        <v>3995</v>
      </c>
      <c r="D32" t="str">
        <f>LOOKUP(C32,Table210[OSI],Table210[Op Sys])</f>
        <v>Heating, Ventilation, Air Conditioning, and Refrigeration</v>
      </c>
      <c r="F32" s="71" t="s">
        <v>2992</v>
      </c>
    </row>
    <row r="33" spans="1:6" x14ac:dyDescent="0.2">
      <c r="A33" s="129"/>
      <c r="C33" s="70" t="s">
        <v>3341</v>
      </c>
      <c r="D33" t="str">
        <f>LOOKUP(C33,Table210[OSI],Table210[Op Sys])</f>
        <v>Inspection (MQ-1)</v>
      </c>
      <c r="F33" s="71" t="s">
        <v>2994</v>
      </c>
    </row>
    <row r="34" spans="1:6" x14ac:dyDescent="0.2">
      <c r="A34" s="129" t="s">
        <v>4113</v>
      </c>
      <c r="C34" s="70" t="s">
        <v>3349</v>
      </c>
      <c r="D34" t="str">
        <f>LOOKUP(C34,Table210[OSI],Table210[Op Sys])</f>
        <v>IPF Process Cooling</v>
      </c>
      <c r="F34" s="71" t="s">
        <v>2996</v>
      </c>
    </row>
    <row r="35" spans="1:6" x14ac:dyDescent="0.2">
      <c r="A35" s="129"/>
      <c r="C35" s="70" t="s">
        <v>267</v>
      </c>
      <c r="D35" t="str">
        <f>LOOKUP(C35,Table210[OSI],Table210[Op Sys])</f>
        <v>Industrial Safety</v>
      </c>
      <c r="F35" s="71" t="s">
        <v>2998</v>
      </c>
    </row>
    <row r="36" spans="1:6" x14ac:dyDescent="0.2">
      <c r="A36" s="129" t="s">
        <v>4114</v>
      </c>
      <c r="C36" s="70" t="s">
        <v>277</v>
      </c>
      <c r="D36" t="str">
        <f>LOOKUP(C36,Table210[OSI],Table210[Op Sys])</f>
        <v>Lift</v>
      </c>
      <c r="F36" s="70" t="s">
        <v>3023</v>
      </c>
    </row>
    <row r="37" spans="1:6" x14ac:dyDescent="0.2">
      <c r="A37" s="129"/>
      <c r="C37" s="70" t="s">
        <v>3363</v>
      </c>
      <c r="D37" t="str">
        <f>LOOKUP(C37,Table210[OSI],Table210[Op Sys])</f>
        <v>Low Level Waste</v>
      </c>
      <c r="F37" s="71" t="s">
        <v>3001</v>
      </c>
    </row>
    <row r="38" spans="1:6" x14ac:dyDescent="0.2">
      <c r="A38" s="129" t="s">
        <v>4115</v>
      </c>
      <c r="C38" s="70" t="s">
        <v>3377</v>
      </c>
      <c r="D38" t="str">
        <f>LOOKUP(C38,Table210[OSI],Table210[Op Sys])</f>
        <v>Low Level Waste Balance of Plant</v>
      </c>
      <c r="F38" s="71" t="s">
        <v>3003</v>
      </c>
    </row>
    <row r="39" spans="1:6" x14ac:dyDescent="0.2">
      <c r="A39" s="129"/>
      <c r="C39" s="70" t="s">
        <v>3392</v>
      </c>
      <c r="D39" t="str">
        <f>LOOKUP(C39,Table210[OSI],Table210[Op Sys])</f>
        <v>Low Level Waste Process</v>
      </c>
      <c r="F39" s="71" t="s">
        <v>3005</v>
      </c>
    </row>
    <row r="40" spans="1:6" x14ac:dyDescent="0.2">
      <c r="A40" s="129" t="s">
        <v>3958</v>
      </c>
      <c r="C40" s="70" t="s">
        <v>1117</v>
      </c>
      <c r="D40" t="str">
        <f>LOOKUP(C40,Table210[OSI],Table210[Op Sys])</f>
        <v>Machining</v>
      </c>
      <c r="F40" s="71" t="s">
        <v>3007</v>
      </c>
    </row>
    <row r="41" spans="1:6" x14ac:dyDescent="0.2">
      <c r="A41" s="129"/>
      <c r="C41" s="70" t="s">
        <v>3445</v>
      </c>
      <c r="D41" t="str">
        <f>LOOKUP(C41,Table210[OSI],Table210[Op Sys])</f>
        <v>Magnetic Generator</v>
      </c>
      <c r="F41" s="71" t="s">
        <v>3009</v>
      </c>
    </row>
    <row r="42" spans="1:6" x14ac:dyDescent="0.2">
      <c r="A42" s="129" t="s">
        <v>3959</v>
      </c>
      <c r="C42" s="70" t="s">
        <v>3455</v>
      </c>
      <c r="D42" t="str">
        <f>LOOKUP(C42,Table210[OSI],Table210[Op Sys])</f>
        <v>Metals &amp; Ceramic Part Processing</v>
      </c>
      <c r="F42" s="71" t="s">
        <v>3011</v>
      </c>
    </row>
    <row r="43" spans="1:6" x14ac:dyDescent="0.2">
      <c r="A43" s="129"/>
      <c r="C43" s="70" t="s">
        <v>3462</v>
      </c>
      <c r="D43" t="str">
        <f>LOOKUP(C43,Table210[OSI],Table210[Op Sys])</f>
        <v>Material, Identification, Surveillance and Stabilization</v>
      </c>
      <c r="F43" s="71" t="s">
        <v>3013</v>
      </c>
    </row>
    <row r="44" spans="1:6" x14ac:dyDescent="0.2">
      <c r="A44" s="129" t="s">
        <v>3960</v>
      </c>
      <c r="C44" s="70" t="s">
        <v>3468</v>
      </c>
      <c r="D44" t="str">
        <f>LOOKUP(C44,Table210[OSI],Table210[Op Sys])</f>
        <v>Material Characterization</v>
      </c>
      <c r="F44" s="71" t="s">
        <v>3015</v>
      </c>
    </row>
    <row r="45" spans="1:6" x14ac:dyDescent="0.2">
      <c r="A45" s="129" t="s">
        <v>3961</v>
      </c>
      <c r="C45" s="70" t="s">
        <v>3484</v>
      </c>
      <c r="D45" t="str">
        <f>LOOKUP(C45,Table210[OSI],Table210[Op Sys])</f>
        <v>National Criticality Experiments Center</v>
      </c>
      <c r="F45" s="71" t="s">
        <v>3017</v>
      </c>
    </row>
    <row r="46" spans="1:6" x14ac:dyDescent="0.2">
      <c r="A46" s="129"/>
      <c r="C46" s="70" t="s">
        <v>3526</v>
      </c>
      <c r="D46" t="str">
        <f>LOOKUP(C46,Table210[OSI],Table210[Op Sys])</f>
        <v>Non-Destructive Analysis</v>
      </c>
      <c r="F46" s="71" t="s">
        <v>3019</v>
      </c>
    </row>
    <row r="47" spans="1:6" x14ac:dyDescent="0.2">
      <c r="A47" s="129" t="s">
        <v>3962</v>
      </c>
      <c r="C47" s="70" t="s">
        <v>3536</v>
      </c>
      <c r="D47" t="str">
        <f>LOOKUP(C47,Table210[OSI],Table210[Op Sys])</f>
        <v>Non-Destructive Evaluation</v>
      </c>
      <c r="F47" s="71" t="s">
        <v>3021</v>
      </c>
    </row>
    <row r="48" spans="1:6" x14ac:dyDescent="0.2">
      <c r="A48" s="129"/>
      <c r="C48" s="70" t="s">
        <v>3540</v>
      </c>
      <c r="D48" t="str">
        <f>LOOKUP(C48,Table210[OSI],Table210[Op Sys])</f>
        <v>Non Radiological</v>
      </c>
      <c r="F48" s="70" t="s">
        <v>3056</v>
      </c>
    </row>
    <row r="49" spans="1:7" x14ac:dyDescent="0.2">
      <c r="A49" s="129" t="s">
        <v>3963</v>
      </c>
      <c r="C49" s="70" t="s">
        <v>3546</v>
      </c>
      <c r="D49" t="str">
        <f>LOOKUP(C49,Table210[OSI],Table210[Op Sys])</f>
        <v>Off-Site Source Recovery Program</v>
      </c>
      <c r="F49" s="71" t="s">
        <v>3025</v>
      </c>
    </row>
    <row r="50" spans="1:7" x14ac:dyDescent="0.2">
      <c r="A50" s="129"/>
      <c r="C50" s="70" t="s">
        <v>3552</v>
      </c>
      <c r="D50" t="str">
        <f>LOOKUP(C50,Table210[OSI],Table210[Op Sys])</f>
        <v>Process Liquid Waste</v>
      </c>
      <c r="F50" s="71" t="s">
        <v>3027</v>
      </c>
    </row>
    <row r="51" spans="1:7" x14ac:dyDescent="0.2">
      <c r="A51" s="129" t="s">
        <v>3964</v>
      </c>
      <c r="C51" s="70" t="s">
        <v>294</v>
      </c>
      <c r="D51" t="str">
        <f>LOOKUP(C51,Table210[OSI],Table210[Op Sys])</f>
        <v>Programs</v>
      </c>
      <c r="F51" s="71" t="s">
        <v>3029</v>
      </c>
    </row>
    <row r="52" spans="1:7" x14ac:dyDescent="0.2">
      <c r="A52" s="129"/>
      <c r="C52" s="70" t="s">
        <v>3567</v>
      </c>
      <c r="D52" t="str">
        <f>LOOKUP(C52,Table210[OSI],Table210[Op Sys])</f>
        <v>Power Source Assembly Area</v>
      </c>
      <c r="F52" s="71" t="s">
        <v>3031</v>
      </c>
    </row>
    <row r="53" spans="1:7" x14ac:dyDescent="0.2">
      <c r="A53" s="129" t="s">
        <v>3965</v>
      </c>
      <c r="C53" s="70" t="s">
        <v>3574</v>
      </c>
      <c r="D53" t="str">
        <f>LOOKUP(C53,Table210[OSI],Table210[Op Sys])</f>
        <v>Pressure Vessels</v>
      </c>
      <c r="F53" s="71" t="s">
        <v>3033</v>
      </c>
    </row>
    <row r="54" spans="1:7" x14ac:dyDescent="0.2">
      <c r="A54" s="129"/>
      <c r="C54" s="70" t="s">
        <v>3589</v>
      </c>
      <c r="D54" t="str">
        <f>LOOKUP(C54,Table210[OSI],Table210[Op Sys])</f>
        <v>Pyrochemistry WG-Pu</v>
      </c>
      <c r="F54" s="71" t="s">
        <v>3035</v>
      </c>
    </row>
    <row r="55" spans="1:7" x14ac:dyDescent="0.2">
      <c r="A55" s="129" t="s">
        <v>3966</v>
      </c>
      <c r="C55" s="70" t="s">
        <v>3595</v>
      </c>
      <c r="D55" t="str">
        <f>LOOKUP(C55,Table210[OSI],Table210[Op Sys])</f>
        <v>Pyrolysis HS-Pu</v>
      </c>
      <c r="F55" s="71" t="s">
        <v>3037</v>
      </c>
    </row>
    <row r="56" spans="1:7" x14ac:dyDescent="0.2">
      <c r="A56" s="129" t="s">
        <v>3967</v>
      </c>
      <c r="C56" s="70" t="s">
        <v>1360</v>
      </c>
      <c r="D56" t="str">
        <f>LOOKUP(C56,Table210[OSI],Table210[Op Sys])</f>
        <v>Quartz Encapsulation</v>
      </c>
      <c r="F56" s="71" t="s">
        <v>3039</v>
      </c>
    </row>
    <row r="57" spans="1:7" x14ac:dyDescent="0.2">
      <c r="A57" s="129" t="s">
        <v>3968</v>
      </c>
      <c r="C57" s="70" t="s">
        <v>3608</v>
      </c>
      <c r="D57" t="str">
        <f>LOOKUP(C57,Table210[OSI],Table210[Op Sys])</f>
        <v>Radiography</v>
      </c>
      <c r="F57" s="71" t="s">
        <v>854</v>
      </c>
    </row>
    <row r="58" spans="1:7" x14ac:dyDescent="0.2">
      <c r="A58" s="129" t="s">
        <v>3969</v>
      </c>
      <c r="C58" s="70" t="s">
        <v>302</v>
      </c>
      <c r="D58" t="str">
        <f>LOOKUP(C58,Table210[OSI],Table210[Op Sys])</f>
        <v>Low Level Waste Collection Systems</v>
      </c>
      <c r="F58" s="71" t="s">
        <v>3042</v>
      </c>
      <c r="G58" s="121"/>
    </row>
    <row r="59" spans="1:7" x14ac:dyDescent="0.2">
      <c r="A59" s="129" t="s">
        <v>3970</v>
      </c>
      <c r="C59" s="70" t="s">
        <v>3645</v>
      </c>
      <c r="D59" t="str">
        <f>LOOKUP(C59,Table210[OSI],Table210[Op Sys])</f>
        <v>Low Level Waste Treatment System</v>
      </c>
      <c r="F59" s="71" t="s">
        <v>3044</v>
      </c>
      <c r="G59" s="121"/>
    </row>
    <row r="60" spans="1:7" x14ac:dyDescent="0.2">
      <c r="A60" s="129"/>
      <c r="C60" s="70" t="s">
        <v>3653</v>
      </c>
      <c r="D60" t="str">
        <f>LOOKUP(C60,Table210[OSI],Table210[Op Sys])</f>
        <v>TRU Systems</v>
      </c>
      <c r="F60" s="71" t="s">
        <v>3046</v>
      </c>
      <c r="G60" s="121"/>
    </row>
    <row r="61" spans="1:7" x14ac:dyDescent="0.2">
      <c r="A61" s="129" t="s">
        <v>3971</v>
      </c>
      <c r="C61" s="70" t="s">
        <v>312</v>
      </c>
      <c r="D61" t="str">
        <f>LOOKUP(C61,Table210[OSI],Table210[Op Sys])</f>
        <v>Steam Distribution</v>
      </c>
      <c r="F61" s="71" t="s">
        <v>3048</v>
      </c>
      <c r="G61" s="121"/>
    </row>
    <row r="62" spans="1:7" x14ac:dyDescent="0.2">
      <c r="A62" s="129" t="s">
        <v>3972</v>
      </c>
      <c r="C62" s="70" t="s">
        <v>318</v>
      </c>
      <c r="D62" t="str">
        <f>LOOKUP(C62,Table210[OSI],Table210[Op Sys])</f>
        <v>Security</v>
      </c>
      <c r="F62" s="71" t="s">
        <v>3050</v>
      </c>
      <c r="G62" s="121"/>
    </row>
    <row r="63" spans="1:7" x14ac:dyDescent="0.2">
      <c r="A63" s="132" t="s">
        <v>4116</v>
      </c>
      <c r="C63" s="70" t="s">
        <v>3669</v>
      </c>
      <c r="D63" t="str">
        <f>LOOKUP(C63,Table210[OSI],Table210[Op Sys])</f>
        <v>Sample Fabrication</v>
      </c>
      <c r="F63" s="71" t="s">
        <v>3052</v>
      </c>
      <c r="G63" s="121"/>
    </row>
    <row r="64" spans="1:7" x14ac:dyDescent="0.2">
      <c r="A64" s="132" t="s">
        <v>4117</v>
      </c>
      <c r="C64" s="70" t="s">
        <v>3680</v>
      </c>
      <c r="D64" t="str">
        <f>LOOKUP(C64,Table210[OSI],Table210[Op Sys])</f>
        <v>Special Nuclear Material Storage</v>
      </c>
      <c r="F64" s="71" t="s">
        <v>3054</v>
      </c>
      <c r="G64" s="121"/>
    </row>
    <row r="65" spans="1:7" x14ac:dyDescent="0.2">
      <c r="A65" s="132" t="s">
        <v>4118</v>
      </c>
      <c r="C65" s="70" t="s">
        <v>3685</v>
      </c>
      <c r="D65" t="str">
        <f>LOOKUP(C65,Table210[OSI],Table210[Op Sys])</f>
        <v>Tertiary Confinement</v>
      </c>
      <c r="F65" s="70" t="s">
        <v>3089</v>
      </c>
      <c r="G65" s="121"/>
    </row>
    <row r="66" spans="1:7" x14ac:dyDescent="0.2">
      <c r="A66" s="129" t="s">
        <v>3973</v>
      </c>
      <c r="C66" s="70" t="s">
        <v>1595</v>
      </c>
      <c r="D66" t="str">
        <f>LOOKUP(C66,Table210[OSI],Table210[Op Sys])</f>
        <v>Testing Operations</v>
      </c>
      <c r="F66" s="71" t="s">
        <v>3059</v>
      </c>
      <c r="G66" s="121"/>
    </row>
    <row r="67" spans="1:7" x14ac:dyDescent="0.2">
      <c r="A67" s="129"/>
      <c r="C67" s="70" t="s">
        <v>344</v>
      </c>
      <c r="D67" t="str">
        <f>LOOKUP(C67,Table210[OSI],Table210[Op Sys])</f>
        <v>Testing Operations</v>
      </c>
      <c r="F67" s="71" t="s">
        <v>3061</v>
      </c>
      <c r="G67" s="121"/>
    </row>
    <row r="68" spans="1:7" x14ac:dyDescent="0.2">
      <c r="A68" s="129" t="s">
        <v>3974</v>
      </c>
      <c r="C68" s="70" t="s">
        <v>1407</v>
      </c>
      <c r="D68" t="str">
        <f>LOOKUP(C68,Table210[OSI],Table210[Op Sys])</f>
        <v>Tool</v>
      </c>
      <c r="F68" s="71" t="s">
        <v>3063</v>
      </c>
      <c r="G68" s="121"/>
    </row>
    <row r="69" spans="1:7" x14ac:dyDescent="0.2">
      <c r="A69" s="129"/>
      <c r="C69" s="70" t="s">
        <v>338</v>
      </c>
      <c r="D69" t="str">
        <f>LOOKUP(C69,Table210[OSI],Table210[Op Sys])</f>
        <v>Tritium</v>
      </c>
      <c r="F69" s="71" t="s">
        <v>3065</v>
      </c>
      <c r="G69" s="121"/>
    </row>
    <row r="70" spans="1:7" x14ac:dyDescent="0.2">
      <c r="A70" s="129" t="s">
        <v>3975</v>
      </c>
      <c r="C70" s="70" t="s">
        <v>3705</v>
      </c>
      <c r="D70" t="str">
        <f>LOOKUP(C70,Table210[OSI],Table210[Op Sys])</f>
        <v>Transuranic Liquid Waste</v>
      </c>
      <c r="F70" s="71" t="s">
        <v>3067</v>
      </c>
      <c r="G70" s="121"/>
    </row>
    <row r="71" spans="1:7" x14ac:dyDescent="0.2">
      <c r="A71" s="129" t="s">
        <v>3976</v>
      </c>
      <c r="C71" s="70" t="s">
        <v>3839</v>
      </c>
      <c r="D71" t="str">
        <f>LOOKUP(C71,Table210[OSI],Table210[Op Sys])</f>
        <v>Transuranic Liquid Waste</v>
      </c>
      <c r="F71" s="71" t="s">
        <v>3069</v>
      </c>
      <c r="G71" s="121"/>
    </row>
    <row r="72" spans="1:7" x14ac:dyDescent="0.2">
      <c r="A72" s="129" t="s">
        <v>3977</v>
      </c>
      <c r="C72" s="70" t="s">
        <v>346</v>
      </c>
      <c r="D72" t="str">
        <f>LOOKUP(C72,Table210[OSI],Table210[Op Sys])</f>
        <v>Utilities Communications</v>
      </c>
      <c r="F72" s="71" t="s">
        <v>3071</v>
      </c>
      <c r="G72" s="121"/>
    </row>
    <row r="73" spans="1:7" x14ac:dyDescent="0.2">
      <c r="A73" s="129"/>
      <c r="C73" s="70" t="s">
        <v>348</v>
      </c>
      <c r="D73" t="str">
        <f>LOOKUP(C73,Table210[OSI],Table210[Op Sys])</f>
        <v>Utilities Electrical Generation</v>
      </c>
      <c r="F73" s="71" t="s">
        <v>3073</v>
      </c>
      <c r="G73" s="121"/>
    </row>
    <row r="74" spans="1:7" x14ac:dyDescent="0.2">
      <c r="A74" s="133" t="s">
        <v>3978</v>
      </c>
      <c r="C74" s="70" t="s">
        <v>357</v>
      </c>
      <c r="D74" t="str">
        <f>LOOKUP(C74,Table210[OSI],Table210[Op Sys])</f>
        <v>Utilities Electrical Supply</v>
      </c>
      <c r="F74" s="71" t="s">
        <v>3075</v>
      </c>
      <c r="G74" s="121"/>
    </row>
    <row r="75" spans="1:7" x14ac:dyDescent="0.2">
      <c r="C75" s="70" t="s">
        <v>3711</v>
      </c>
      <c r="D75" t="str">
        <f>LOOKUP(C75,Table210[OSI],Table210[Op Sys])</f>
        <v>Utilities Fuel Supply</v>
      </c>
      <c r="F75" s="71" t="s">
        <v>3077</v>
      </c>
      <c r="G75" s="121"/>
    </row>
    <row r="76" spans="1:7" x14ac:dyDescent="0.2">
      <c r="A76" s="129" t="s">
        <v>3979</v>
      </c>
      <c r="C76" s="70" t="s">
        <v>3717</v>
      </c>
      <c r="D76" t="str">
        <f>LOOKUP(C76,Table210[OSI],Table210[Op Sys])</f>
        <v>Uranium Ops</v>
      </c>
      <c r="F76" s="71" t="s">
        <v>3079</v>
      </c>
      <c r="G76" s="121"/>
    </row>
    <row r="77" spans="1:7" x14ac:dyDescent="0.2">
      <c r="C77" s="70" t="s">
        <v>364</v>
      </c>
      <c r="D77" t="str">
        <f>LOOKUP(C77,Table210[OSI],Table210[Op Sys])</f>
        <v>Roads and Grounds</v>
      </c>
      <c r="F77" s="71" t="s">
        <v>3081</v>
      </c>
      <c r="G77" s="121"/>
    </row>
    <row r="78" spans="1:7" x14ac:dyDescent="0.2">
      <c r="C78" s="70" t="s">
        <v>375</v>
      </c>
      <c r="D78" t="str">
        <f>LOOKUP(C78,Table210[OSI],Table210[Op Sys])</f>
        <v>Utilities Steam Distribution</v>
      </c>
      <c r="F78" s="71" t="s">
        <v>3083</v>
      </c>
      <c r="G78" s="121"/>
    </row>
    <row r="79" spans="1:7" x14ac:dyDescent="0.2">
      <c r="C79" s="70" t="s">
        <v>390</v>
      </c>
      <c r="D79" t="str">
        <f>LOOKUP(C79,Table210[OSI],Table210[Op Sys])</f>
        <v>Utilities Steam Distribution</v>
      </c>
      <c r="F79" s="71" t="s">
        <v>3085</v>
      </c>
      <c r="G79" s="121"/>
    </row>
    <row r="80" spans="1:7" x14ac:dyDescent="0.2">
      <c r="C80" s="70" t="s">
        <v>384</v>
      </c>
      <c r="D80" t="str">
        <f>LOOKUP(C80,Table210[OSI],Table210[Op Sys])</f>
        <v>Utilities Waste Water</v>
      </c>
      <c r="F80" s="71" t="s">
        <v>3087</v>
      </c>
      <c r="G80" s="121"/>
    </row>
    <row r="81" spans="3:7" x14ac:dyDescent="0.2">
      <c r="C81" s="70" t="s">
        <v>392</v>
      </c>
      <c r="D81" t="str">
        <f>LOOKUP(C81,Table210[OSI],Table210[Op Sys])</f>
        <v>Vacuum</v>
      </c>
      <c r="F81" s="70" t="s">
        <v>3103</v>
      </c>
      <c r="G81" s="121"/>
    </row>
    <row r="82" spans="3:7" x14ac:dyDescent="0.2">
      <c r="C82" s="70" t="s">
        <v>3755</v>
      </c>
      <c r="D82" t="str">
        <f>LOOKUP(C82,Table210[OSI],Table210[Op Sys])</f>
        <v>Waste management</v>
      </c>
      <c r="F82" s="71" t="s">
        <v>3090</v>
      </c>
      <c r="G82" s="121"/>
    </row>
    <row r="83" spans="3:7" x14ac:dyDescent="0.2">
      <c r="C83" s="70" t="s">
        <v>3787</v>
      </c>
      <c r="D83" t="str">
        <f>LOOKUP(C83,Table210[OSI],Table210[Op Sys])</f>
        <v>Welding</v>
      </c>
      <c r="F83" s="71" t="s">
        <v>3092</v>
      </c>
    </row>
    <row r="84" spans="3:7" x14ac:dyDescent="0.2">
      <c r="C84" s="70" t="s">
        <v>3793</v>
      </c>
      <c r="D84" t="str">
        <f>LOOKUP(C84,Table210[OSI],Table210[Op Sys])</f>
        <v>WG Characterization</v>
      </c>
      <c r="F84" s="71" t="s">
        <v>3094</v>
      </c>
    </row>
    <row r="85" spans="3:7" x14ac:dyDescent="0.2">
      <c r="C85" s="70" t="s">
        <v>422</v>
      </c>
      <c r="D85" t="str">
        <f>LOOKUP(C85,Table210[OSI],Table210[Op Sys])</f>
        <v>Water Supply</v>
      </c>
      <c r="F85" s="71" t="s">
        <v>3096</v>
      </c>
    </row>
    <row r="86" spans="3:7" x14ac:dyDescent="0.2">
      <c r="C86" s="70" t="s">
        <v>448</v>
      </c>
      <c r="D86" t="str">
        <f>LOOKUP(C86,Table210[OSI],Table210[Op Sys])</f>
        <v>Waste Water</v>
      </c>
      <c r="F86" s="71" t="s">
        <v>3098</v>
      </c>
    </row>
    <row r="87" spans="3:7" x14ac:dyDescent="0.2">
      <c r="F87" s="71" t="s">
        <v>1703</v>
      </c>
    </row>
    <row r="88" spans="3:7" x14ac:dyDescent="0.2">
      <c r="F88" s="71" t="s">
        <v>3101</v>
      </c>
    </row>
    <row r="89" spans="3:7" x14ac:dyDescent="0.2">
      <c r="F89" s="70" t="s">
        <v>26</v>
      </c>
    </row>
    <row r="90" spans="3:7" x14ac:dyDescent="0.2">
      <c r="F90" s="71" t="s">
        <v>27</v>
      </c>
    </row>
    <row r="91" spans="3:7" x14ac:dyDescent="0.2">
      <c r="F91" s="71" t="s">
        <v>3107</v>
      </c>
    </row>
    <row r="92" spans="3:7" x14ac:dyDescent="0.2">
      <c r="F92" s="71" t="s">
        <v>3836</v>
      </c>
    </row>
    <row r="93" spans="3:7" x14ac:dyDescent="0.2">
      <c r="F93" s="71" t="s">
        <v>33</v>
      </c>
    </row>
    <row r="94" spans="3:7" x14ac:dyDescent="0.2">
      <c r="F94" s="71" t="s">
        <v>35</v>
      </c>
    </row>
    <row r="95" spans="3:7" x14ac:dyDescent="0.2">
      <c r="F95" s="71" t="s">
        <v>3105</v>
      </c>
    </row>
    <row r="96" spans="3:7" x14ac:dyDescent="0.2">
      <c r="F96" s="71" t="s">
        <v>40</v>
      </c>
    </row>
    <row r="97" spans="6:6" x14ac:dyDescent="0.2">
      <c r="F97" s="71" t="s">
        <v>42</v>
      </c>
    </row>
    <row r="98" spans="6:6" x14ac:dyDescent="0.2">
      <c r="F98" s="71" t="s">
        <v>43</v>
      </c>
    </row>
    <row r="99" spans="6:6" x14ac:dyDescent="0.2">
      <c r="F99" s="71" t="s">
        <v>47</v>
      </c>
    </row>
    <row r="100" spans="6:6" x14ac:dyDescent="0.2">
      <c r="F100" s="71" t="s">
        <v>49</v>
      </c>
    </row>
    <row r="101" spans="6:6" x14ac:dyDescent="0.2">
      <c r="F101" s="70" t="s">
        <v>54</v>
      </c>
    </row>
    <row r="102" spans="6:6" x14ac:dyDescent="0.2">
      <c r="F102" s="71" t="s">
        <v>56</v>
      </c>
    </row>
    <row r="103" spans="6:6" x14ac:dyDescent="0.2">
      <c r="F103" s="71" t="s">
        <v>58</v>
      </c>
    </row>
    <row r="104" spans="6:6" x14ac:dyDescent="0.2">
      <c r="F104" s="71" t="s">
        <v>679</v>
      </c>
    </row>
    <row r="105" spans="6:6" x14ac:dyDescent="0.2">
      <c r="F105" s="71" t="s">
        <v>60</v>
      </c>
    </row>
    <row r="106" spans="6:6" x14ac:dyDescent="0.2">
      <c r="F106" s="71" t="s">
        <v>62</v>
      </c>
    </row>
    <row r="107" spans="6:6" x14ac:dyDescent="0.2">
      <c r="F107" s="71" t="s">
        <v>63</v>
      </c>
    </row>
    <row r="108" spans="6:6" x14ac:dyDescent="0.2">
      <c r="F108" s="71" t="s">
        <v>65</v>
      </c>
    </row>
    <row r="109" spans="6:6" x14ac:dyDescent="0.2">
      <c r="F109" s="71" t="s">
        <v>67</v>
      </c>
    </row>
    <row r="110" spans="6:6" x14ac:dyDescent="0.2">
      <c r="F110" s="71" t="s">
        <v>69</v>
      </c>
    </row>
    <row r="111" spans="6:6" x14ac:dyDescent="0.2">
      <c r="F111" s="71" t="s">
        <v>71</v>
      </c>
    </row>
    <row r="112" spans="6:6" x14ac:dyDescent="0.2">
      <c r="F112" s="71" t="s">
        <v>75</v>
      </c>
    </row>
    <row r="113" spans="6:6" x14ac:dyDescent="0.2">
      <c r="F113" s="71" t="s">
        <v>77</v>
      </c>
    </row>
    <row r="114" spans="6:6" x14ac:dyDescent="0.2">
      <c r="F114" s="71" t="s">
        <v>73</v>
      </c>
    </row>
    <row r="115" spans="6:6" x14ac:dyDescent="0.2">
      <c r="F115" s="71" t="s">
        <v>79</v>
      </c>
    </row>
    <row r="116" spans="6:6" x14ac:dyDescent="0.2">
      <c r="F116" s="71" t="s">
        <v>80</v>
      </c>
    </row>
    <row r="117" spans="6:6" x14ac:dyDescent="0.2">
      <c r="F117" s="71" t="s">
        <v>81</v>
      </c>
    </row>
    <row r="118" spans="6:6" x14ac:dyDescent="0.2">
      <c r="F118" s="71" t="s">
        <v>83</v>
      </c>
    </row>
    <row r="119" spans="6:6" x14ac:dyDescent="0.2">
      <c r="F119" s="71" t="s">
        <v>85</v>
      </c>
    </row>
    <row r="120" spans="6:6" x14ac:dyDescent="0.2">
      <c r="F120" s="71" t="s">
        <v>87</v>
      </c>
    </row>
    <row r="121" spans="6:6" x14ac:dyDescent="0.2">
      <c r="F121" s="71" t="s">
        <v>88</v>
      </c>
    </row>
    <row r="122" spans="6:6" x14ac:dyDescent="0.2">
      <c r="F122" s="71" t="s">
        <v>89</v>
      </c>
    </row>
    <row r="123" spans="6:6" x14ac:dyDescent="0.2">
      <c r="F123" s="71" t="s">
        <v>91</v>
      </c>
    </row>
    <row r="124" spans="6:6" x14ac:dyDescent="0.2">
      <c r="F124" s="71" t="s">
        <v>93</v>
      </c>
    </row>
    <row r="125" spans="6:6" x14ac:dyDescent="0.2">
      <c r="F125" s="71" t="s">
        <v>94</v>
      </c>
    </row>
    <row r="126" spans="6:6" x14ac:dyDescent="0.2">
      <c r="F126" s="71" t="s">
        <v>95</v>
      </c>
    </row>
    <row r="127" spans="6:6" x14ac:dyDescent="0.2">
      <c r="F127" s="71" t="s">
        <v>97</v>
      </c>
    </row>
    <row r="128" spans="6:6" x14ac:dyDescent="0.2">
      <c r="F128" s="70" t="s">
        <v>99</v>
      </c>
    </row>
    <row r="129" spans="6:6" x14ac:dyDescent="0.2">
      <c r="F129" s="71" t="s">
        <v>101</v>
      </c>
    </row>
    <row r="130" spans="6:6" x14ac:dyDescent="0.2">
      <c r="F130" s="71" t="s">
        <v>103</v>
      </c>
    </row>
    <row r="131" spans="6:6" x14ac:dyDescent="0.2">
      <c r="F131" s="71" t="s">
        <v>105</v>
      </c>
    </row>
    <row r="132" spans="6:6" x14ac:dyDescent="0.2">
      <c r="F132" s="71" t="s">
        <v>107</v>
      </c>
    </row>
    <row r="133" spans="6:6" x14ac:dyDescent="0.2">
      <c r="F133" s="71" t="s">
        <v>109</v>
      </c>
    </row>
    <row r="134" spans="6:6" x14ac:dyDescent="0.2">
      <c r="F134" s="71" t="s">
        <v>111</v>
      </c>
    </row>
    <row r="135" spans="6:6" x14ac:dyDescent="0.2">
      <c r="F135" s="71" t="s">
        <v>113</v>
      </c>
    </row>
    <row r="136" spans="6:6" x14ac:dyDescent="0.2">
      <c r="F136" s="70" t="s">
        <v>705</v>
      </c>
    </row>
    <row r="137" spans="6:6" x14ac:dyDescent="0.2">
      <c r="F137" s="71" t="s">
        <v>3133</v>
      </c>
    </row>
    <row r="138" spans="6:6" x14ac:dyDescent="0.2">
      <c r="F138" s="71" t="s">
        <v>3136</v>
      </c>
    </row>
    <row r="139" spans="6:6" x14ac:dyDescent="0.2">
      <c r="F139" s="71" t="s">
        <v>3138</v>
      </c>
    </row>
    <row r="140" spans="6:6" x14ac:dyDescent="0.2">
      <c r="F140" s="71" t="s">
        <v>1504</v>
      </c>
    </row>
    <row r="141" spans="6:6" x14ac:dyDescent="0.2">
      <c r="F141" s="71" t="s">
        <v>3142</v>
      </c>
    </row>
    <row r="142" spans="6:6" x14ac:dyDescent="0.2">
      <c r="F142" s="71" t="s">
        <v>3144</v>
      </c>
    </row>
    <row r="143" spans="6:6" x14ac:dyDescent="0.2">
      <c r="F143" s="71" t="s">
        <v>3147</v>
      </c>
    </row>
    <row r="144" spans="6:6" x14ac:dyDescent="0.2">
      <c r="F144" s="71" t="s">
        <v>3149</v>
      </c>
    </row>
    <row r="145" spans="6:6" x14ac:dyDescent="0.2">
      <c r="F145" s="71" t="s">
        <v>3151</v>
      </c>
    </row>
    <row r="146" spans="6:6" x14ac:dyDescent="0.2">
      <c r="F146" s="71" t="s">
        <v>3153</v>
      </c>
    </row>
    <row r="147" spans="6:6" x14ac:dyDescent="0.2">
      <c r="F147" s="70" t="s">
        <v>115</v>
      </c>
    </row>
    <row r="148" spans="6:6" x14ac:dyDescent="0.2">
      <c r="F148" s="71" t="s">
        <v>117</v>
      </c>
    </row>
    <row r="149" spans="6:6" x14ac:dyDescent="0.2">
      <c r="F149" s="71" t="s">
        <v>119</v>
      </c>
    </row>
    <row r="150" spans="6:6" x14ac:dyDescent="0.2">
      <c r="F150" s="71" t="s">
        <v>121</v>
      </c>
    </row>
    <row r="151" spans="6:6" x14ac:dyDescent="0.2">
      <c r="F151" s="71" t="s">
        <v>123</v>
      </c>
    </row>
    <row r="152" spans="6:6" x14ac:dyDescent="0.2">
      <c r="F152" s="71" t="s">
        <v>124</v>
      </c>
    </row>
    <row r="153" spans="6:6" x14ac:dyDescent="0.2">
      <c r="F153" s="71" t="s">
        <v>127</v>
      </c>
    </row>
    <row r="154" spans="6:6" x14ac:dyDescent="0.2">
      <c r="F154" s="71" t="s">
        <v>129</v>
      </c>
    </row>
    <row r="155" spans="6:6" x14ac:dyDescent="0.2">
      <c r="F155" s="71" t="s">
        <v>131</v>
      </c>
    </row>
    <row r="156" spans="6:6" x14ac:dyDescent="0.2">
      <c r="F156" s="70" t="s">
        <v>3163</v>
      </c>
    </row>
    <row r="157" spans="6:6" x14ac:dyDescent="0.2">
      <c r="F157" s="71" t="s">
        <v>3159</v>
      </c>
    </row>
    <row r="158" spans="6:6" x14ac:dyDescent="0.2">
      <c r="F158" s="71" t="s">
        <v>3161</v>
      </c>
    </row>
    <row r="159" spans="6:6" x14ac:dyDescent="0.2">
      <c r="F159" s="70" t="s">
        <v>728</v>
      </c>
    </row>
    <row r="160" spans="6:6" x14ac:dyDescent="0.2">
      <c r="F160" s="71" t="s">
        <v>3165</v>
      </c>
    </row>
    <row r="161" spans="6:6" x14ac:dyDescent="0.2">
      <c r="F161" s="71" t="s">
        <v>3168</v>
      </c>
    </row>
    <row r="162" spans="6:6" x14ac:dyDescent="0.2">
      <c r="F162" s="70" t="s">
        <v>133</v>
      </c>
    </row>
    <row r="163" spans="6:6" x14ac:dyDescent="0.2">
      <c r="F163" s="71" t="s">
        <v>135</v>
      </c>
    </row>
    <row r="164" spans="6:6" x14ac:dyDescent="0.2">
      <c r="F164" s="71" t="s">
        <v>137</v>
      </c>
    </row>
    <row r="165" spans="6:6" x14ac:dyDescent="0.2">
      <c r="F165" s="71" t="s">
        <v>139</v>
      </c>
    </row>
    <row r="166" spans="6:6" x14ac:dyDescent="0.2">
      <c r="F166" s="71" t="s">
        <v>141</v>
      </c>
    </row>
    <row r="167" spans="6:6" x14ac:dyDescent="0.2">
      <c r="F167" s="71" t="s">
        <v>143</v>
      </c>
    </row>
    <row r="168" spans="6:6" x14ac:dyDescent="0.2">
      <c r="F168" s="71" t="s">
        <v>145</v>
      </c>
    </row>
    <row r="169" spans="6:6" x14ac:dyDescent="0.2">
      <c r="F169" s="71" t="s">
        <v>147</v>
      </c>
    </row>
    <row r="170" spans="6:6" x14ac:dyDescent="0.2">
      <c r="F170" s="71" t="s">
        <v>149</v>
      </c>
    </row>
    <row r="171" spans="6:6" x14ac:dyDescent="0.2">
      <c r="F171" s="71" t="s">
        <v>150</v>
      </c>
    </row>
    <row r="172" spans="6:6" x14ac:dyDescent="0.2">
      <c r="F172" s="71" t="s">
        <v>151</v>
      </c>
    </row>
    <row r="173" spans="6:6" x14ac:dyDescent="0.2">
      <c r="F173" s="71" t="s">
        <v>153</v>
      </c>
    </row>
    <row r="174" spans="6:6" x14ac:dyDescent="0.2">
      <c r="F174" s="71" t="s">
        <v>155</v>
      </c>
    </row>
    <row r="175" spans="6:6" x14ac:dyDescent="0.2">
      <c r="F175" s="71" t="s">
        <v>157</v>
      </c>
    </row>
    <row r="176" spans="6:6" x14ac:dyDescent="0.2">
      <c r="F176" s="71" t="s">
        <v>3176</v>
      </c>
    </row>
    <row r="177" spans="6:6" x14ac:dyDescent="0.2">
      <c r="F177" s="71" t="s">
        <v>160</v>
      </c>
    </row>
    <row r="178" spans="6:6" x14ac:dyDescent="0.2">
      <c r="F178" s="71" t="s">
        <v>162</v>
      </c>
    </row>
    <row r="179" spans="6:6" x14ac:dyDescent="0.2">
      <c r="F179" s="71" t="s">
        <v>3180</v>
      </c>
    </row>
    <row r="180" spans="6:6" x14ac:dyDescent="0.2">
      <c r="F180" s="71" t="s">
        <v>3183</v>
      </c>
    </row>
    <row r="181" spans="6:6" x14ac:dyDescent="0.2">
      <c r="F181" s="71" t="s">
        <v>164</v>
      </c>
    </row>
    <row r="182" spans="6:6" x14ac:dyDescent="0.2">
      <c r="F182" s="71" t="s">
        <v>166</v>
      </c>
    </row>
    <row r="183" spans="6:6" x14ac:dyDescent="0.2">
      <c r="F183" s="70" t="s">
        <v>168</v>
      </c>
    </row>
    <row r="184" spans="6:6" x14ac:dyDescent="0.2">
      <c r="F184" s="71" t="s">
        <v>170</v>
      </c>
    </row>
    <row r="185" spans="6:6" x14ac:dyDescent="0.2">
      <c r="F185" s="71" t="s">
        <v>172</v>
      </c>
    </row>
    <row r="186" spans="6:6" x14ac:dyDescent="0.2">
      <c r="F186" s="71" t="s">
        <v>174</v>
      </c>
    </row>
    <row r="187" spans="6:6" x14ac:dyDescent="0.2">
      <c r="F187" s="71" t="s">
        <v>180</v>
      </c>
    </row>
    <row r="188" spans="6:6" x14ac:dyDescent="0.2">
      <c r="F188" s="71" t="s">
        <v>176</v>
      </c>
    </row>
    <row r="189" spans="6:6" x14ac:dyDescent="0.2">
      <c r="F189" s="71" t="s">
        <v>178</v>
      </c>
    </row>
    <row r="190" spans="6:6" x14ac:dyDescent="0.2">
      <c r="F190" s="71" t="s">
        <v>182</v>
      </c>
    </row>
    <row r="191" spans="6:6" x14ac:dyDescent="0.2">
      <c r="F191" s="70" t="s">
        <v>3194</v>
      </c>
    </row>
    <row r="192" spans="6:6" x14ac:dyDescent="0.2">
      <c r="F192" s="71" t="s">
        <v>3189</v>
      </c>
    </row>
    <row r="193" spans="6:6" x14ac:dyDescent="0.2">
      <c r="F193" s="71" t="s">
        <v>3192</v>
      </c>
    </row>
    <row r="194" spans="6:6" x14ac:dyDescent="0.2">
      <c r="F194" s="70" t="s">
        <v>3207</v>
      </c>
    </row>
    <row r="195" spans="6:6" x14ac:dyDescent="0.2">
      <c r="F195" s="71" t="s">
        <v>3196</v>
      </c>
    </row>
    <row r="196" spans="6:6" x14ac:dyDescent="0.2">
      <c r="F196" s="71" t="s">
        <v>3198</v>
      </c>
    </row>
    <row r="197" spans="6:6" x14ac:dyDescent="0.2">
      <c r="F197" s="71" t="s">
        <v>3200</v>
      </c>
    </row>
    <row r="198" spans="6:6" x14ac:dyDescent="0.2">
      <c r="F198" s="71" t="s">
        <v>3201</v>
      </c>
    </row>
    <row r="199" spans="6:6" x14ac:dyDescent="0.2">
      <c r="F199" s="71" t="s">
        <v>3203</v>
      </c>
    </row>
    <row r="200" spans="6:6" x14ac:dyDescent="0.2">
      <c r="F200" s="71" t="s">
        <v>3205</v>
      </c>
    </row>
    <row r="201" spans="6:6" x14ac:dyDescent="0.2">
      <c r="F201" s="70" t="s">
        <v>3214</v>
      </c>
    </row>
    <row r="202" spans="6:6" x14ac:dyDescent="0.2">
      <c r="F202" s="71" t="s">
        <v>3211</v>
      </c>
    </row>
    <row r="203" spans="6:6" x14ac:dyDescent="0.2">
      <c r="F203" s="70" t="s">
        <v>807</v>
      </c>
    </row>
    <row r="204" spans="6:6" x14ac:dyDescent="0.2">
      <c r="F204" s="71" t="s">
        <v>3216</v>
      </c>
    </row>
    <row r="205" spans="6:6" x14ac:dyDescent="0.2">
      <c r="F205" s="71" t="s">
        <v>3218</v>
      </c>
    </row>
    <row r="206" spans="6:6" x14ac:dyDescent="0.2">
      <c r="F206" s="71" t="s">
        <v>695</v>
      </c>
    </row>
    <row r="207" spans="6:6" x14ac:dyDescent="0.2">
      <c r="F207" s="71" t="s">
        <v>1158</v>
      </c>
    </row>
    <row r="208" spans="6:6" x14ac:dyDescent="0.2">
      <c r="F208" s="71" t="s">
        <v>3223</v>
      </c>
    </row>
    <row r="209" spans="6:6" x14ac:dyDescent="0.2">
      <c r="F209" s="71" t="s">
        <v>3225</v>
      </c>
    </row>
    <row r="210" spans="6:6" x14ac:dyDescent="0.2">
      <c r="F210" s="71" t="s">
        <v>3227</v>
      </c>
    </row>
    <row r="211" spans="6:6" x14ac:dyDescent="0.2">
      <c r="F211" s="71" t="s">
        <v>3229</v>
      </c>
    </row>
    <row r="212" spans="6:6" x14ac:dyDescent="0.2">
      <c r="F212" s="70" t="s">
        <v>184</v>
      </c>
    </row>
    <row r="213" spans="6:6" x14ac:dyDescent="0.2">
      <c r="F213" s="71" t="s">
        <v>185</v>
      </c>
    </row>
    <row r="214" spans="6:6" x14ac:dyDescent="0.2">
      <c r="F214" s="71" t="s">
        <v>186</v>
      </c>
    </row>
    <row r="215" spans="6:6" x14ac:dyDescent="0.2">
      <c r="F215" s="71" t="s">
        <v>187</v>
      </c>
    </row>
    <row r="216" spans="6:6" x14ac:dyDescent="0.2">
      <c r="F216" s="71" t="s">
        <v>189</v>
      </c>
    </row>
    <row r="217" spans="6:6" x14ac:dyDescent="0.2">
      <c r="F217" s="71" t="s">
        <v>191</v>
      </c>
    </row>
    <row r="218" spans="6:6" x14ac:dyDescent="0.2">
      <c r="F218" s="71" t="s">
        <v>192</v>
      </c>
    </row>
    <row r="219" spans="6:6" x14ac:dyDescent="0.2">
      <c r="F219" s="71" t="s">
        <v>194</v>
      </c>
    </row>
    <row r="220" spans="6:6" x14ac:dyDescent="0.2">
      <c r="F220" s="71" t="s">
        <v>196</v>
      </c>
    </row>
    <row r="221" spans="6:6" x14ac:dyDescent="0.2">
      <c r="F221" s="71" t="s">
        <v>198</v>
      </c>
    </row>
    <row r="222" spans="6:6" x14ac:dyDescent="0.2">
      <c r="F222" s="71" t="s">
        <v>200</v>
      </c>
    </row>
    <row r="223" spans="6:6" x14ac:dyDescent="0.2">
      <c r="F223" s="71" t="s">
        <v>202</v>
      </c>
    </row>
    <row r="224" spans="6:6" x14ac:dyDescent="0.2">
      <c r="F224" s="71" t="s">
        <v>204</v>
      </c>
    </row>
    <row r="225" spans="6:6" x14ac:dyDescent="0.2">
      <c r="F225" s="71" t="s">
        <v>206</v>
      </c>
    </row>
    <row r="226" spans="6:6" x14ac:dyDescent="0.2">
      <c r="F226" s="71" t="s">
        <v>207</v>
      </c>
    </row>
    <row r="227" spans="6:6" x14ac:dyDescent="0.2">
      <c r="F227" s="71" t="s">
        <v>209</v>
      </c>
    </row>
    <row r="228" spans="6:6" x14ac:dyDescent="0.2">
      <c r="F228" s="71" t="s">
        <v>210</v>
      </c>
    </row>
    <row r="229" spans="6:6" x14ac:dyDescent="0.2">
      <c r="F229" s="71" t="s">
        <v>212</v>
      </c>
    </row>
    <row r="230" spans="6:6" x14ac:dyDescent="0.2">
      <c r="F230" s="71" t="s">
        <v>214</v>
      </c>
    </row>
    <row r="231" spans="6:6" x14ac:dyDescent="0.2">
      <c r="F231" s="70" t="s">
        <v>3248</v>
      </c>
    </row>
    <row r="232" spans="6:6" x14ac:dyDescent="0.2">
      <c r="F232" s="71" t="s">
        <v>56</v>
      </c>
    </row>
    <row r="233" spans="6:6" x14ac:dyDescent="0.2">
      <c r="F233" s="71" t="s">
        <v>270</v>
      </c>
    </row>
    <row r="234" spans="6:6" x14ac:dyDescent="0.2">
      <c r="F234" s="71" t="s">
        <v>679</v>
      </c>
    </row>
    <row r="235" spans="6:6" x14ac:dyDescent="0.2">
      <c r="F235" s="71" t="s">
        <v>71</v>
      </c>
    </row>
    <row r="236" spans="6:6" x14ac:dyDescent="0.2">
      <c r="F236" s="71" t="s">
        <v>77</v>
      </c>
    </row>
    <row r="237" spans="6:6" x14ac:dyDescent="0.2">
      <c r="F237" s="71" t="s">
        <v>81</v>
      </c>
    </row>
    <row r="238" spans="6:6" x14ac:dyDescent="0.2">
      <c r="F238" s="71" t="s">
        <v>85</v>
      </c>
    </row>
    <row r="239" spans="6:6" x14ac:dyDescent="0.2">
      <c r="F239" s="71" t="s">
        <v>89</v>
      </c>
    </row>
    <row r="240" spans="6:6" x14ac:dyDescent="0.2">
      <c r="F240" s="70" t="s">
        <v>3255</v>
      </c>
    </row>
    <row r="241" spans="6:6" x14ac:dyDescent="0.2">
      <c r="F241" s="71" t="s">
        <v>3251</v>
      </c>
    </row>
    <row r="242" spans="6:6" x14ac:dyDescent="0.2">
      <c r="F242" s="71" t="s">
        <v>3253</v>
      </c>
    </row>
    <row r="243" spans="6:6" x14ac:dyDescent="0.2">
      <c r="F243" s="70" t="s">
        <v>216</v>
      </c>
    </row>
    <row r="244" spans="6:6" x14ac:dyDescent="0.2">
      <c r="F244" s="71" t="s">
        <v>218</v>
      </c>
    </row>
    <row r="245" spans="6:6" x14ac:dyDescent="0.2">
      <c r="F245" s="71" t="s">
        <v>220</v>
      </c>
    </row>
    <row r="246" spans="6:6" x14ac:dyDescent="0.2">
      <c r="F246" s="71" t="s">
        <v>222</v>
      </c>
    </row>
    <row r="247" spans="6:6" x14ac:dyDescent="0.2">
      <c r="F247" s="71" t="s">
        <v>216</v>
      </c>
    </row>
    <row r="248" spans="6:6" x14ac:dyDescent="0.2">
      <c r="F248" s="71" t="s">
        <v>224</v>
      </c>
    </row>
    <row r="249" spans="6:6" x14ac:dyDescent="0.2">
      <c r="F249" s="71" t="s">
        <v>226</v>
      </c>
    </row>
    <row r="250" spans="6:6" x14ac:dyDescent="0.2">
      <c r="F250" s="71" t="s">
        <v>227</v>
      </c>
    </row>
    <row r="251" spans="6:6" x14ac:dyDescent="0.2">
      <c r="F251" s="71" t="s">
        <v>228</v>
      </c>
    </row>
    <row r="252" spans="6:6" x14ac:dyDescent="0.2">
      <c r="F252" s="71" t="s">
        <v>229</v>
      </c>
    </row>
    <row r="253" spans="6:6" x14ac:dyDescent="0.2">
      <c r="F253" s="70" t="s">
        <v>231</v>
      </c>
    </row>
    <row r="254" spans="6:6" x14ac:dyDescent="0.2">
      <c r="F254" s="71" t="s">
        <v>233</v>
      </c>
    </row>
    <row r="255" spans="6:6" x14ac:dyDescent="0.2">
      <c r="F255" s="71" t="s">
        <v>237</v>
      </c>
    </row>
    <row r="256" spans="6:6" x14ac:dyDescent="0.2">
      <c r="F256" s="71" t="s">
        <v>235</v>
      </c>
    </row>
    <row r="257" spans="6:6" x14ac:dyDescent="0.2">
      <c r="F257" s="70" t="s">
        <v>3272</v>
      </c>
    </row>
    <row r="258" spans="6:6" x14ac:dyDescent="0.2">
      <c r="F258" s="71" t="s">
        <v>3264</v>
      </c>
    </row>
    <row r="259" spans="6:6" x14ac:dyDescent="0.2">
      <c r="F259" s="71" t="s">
        <v>3266</v>
      </c>
    </row>
    <row r="260" spans="6:6" x14ac:dyDescent="0.2">
      <c r="F260" s="71" t="s">
        <v>3268</v>
      </c>
    </row>
    <row r="261" spans="6:6" x14ac:dyDescent="0.2">
      <c r="F261" s="71" t="s">
        <v>3270</v>
      </c>
    </row>
    <row r="262" spans="6:6" x14ac:dyDescent="0.2">
      <c r="F262" s="70" t="s">
        <v>239</v>
      </c>
    </row>
    <row r="263" spans="6:6" x14ac:dyDescent="0.2">
      <c r="F263" s="71" t="s">
        <v>258</v>
      </c>
    </row>
    <row r="264" spans="6:6" x14ac:dyDescent="0.2">
      <c r="F264" s="71" t="s">
        <v>240</v>
      </c>
    </row>
    <row r="265" spans="6:6" x14ac:dyDescent="0.2">
      <c r="F265" s="71" t="s">
        <v>241</v>
      </c>
    </row>
    <row r="266" spans="6:6" x14ac:dyDescent="0.2">
      <c r="F266" s="71" t="s">
        <v>243</v>
      </c>
    </row>
    <row r="267" spans="6:6" x14ac:dyDescent="0.2">
      <c r="F267" s="71" t="s">
        <v>245</v>
      </c>
    </row>
    <row r="268" spans="6:6" x14ac:dyDescent="0.2">
      <c r="F268" s="71" t="s">
        <v>247</v>
      </c>
    </row>
    <row r="269" spans="6:6" x14ac:dyDescent="0.2">
      <c r="F269" s="71" t="s">
        <v>249</v>
      </c>
    </row>
    <row r="270" spans="6:6" x14ac:dyDescent="0.2">
      <c r="F270" s="71" t="s">
        <v>251</v>
      </c>
    </row>
    <row r="271" spans="6:6" x14ac:dyDescent="0.2">
      <c r="F271" s="71" t="s">
        <v>253</v>
      </c>
    </row>
    <row r="272" spans="6:6" x14ac:dyDescent="0.2">
      <c r="F272" s="71" t="s">
        <v>255</v>
      </c>
    </row>
    <row r="273" spans="6:6" x14ac:dyDescent="0.2">
      <c r="F273" s="71" t="s">
        <v>256</v>
      </c>
    </row>
    <row r="274" spans="6:6" x14ac:dyDescent="0.2">
      <c r="F274" s="71" t="s">
        <v>260</v>
      </c>
    </row>
    <row r="275" spans="6:6" x14ac:dyDescent="0.2">
      <c r="F275" s="71" t="s">
        <v>262</v>
      </c>
    </row>
    <row r="276" spans="6:6" x14ac:dyDescent="0.2">
      <c r="F276" s="71" t="s">
        <v>264</v>
      </c>
    </row>
    <row r="277" spans="6:6" x14ac:dyDescent="0.2">
      <c r="F277" s="71" t="s">
        <v>266</v>
      </c>
    </row>
    <row r="278" spans="6:6" x14ac:dyDescent="0.2">
      <c r="F278" s="70" t="s">
        <v>3313</v>
      </c>
    </row>
    <row r="279" spans="6:6" x14ac:dyDescent="0.2">
      <c r="F279" s="71" t="s">
        <v>3279</v>
      </c>
    </row>
    <row r="280" spans="6:6" x14ac:dyDescent="0.2">
      <c r="F280" s="71" t="s">
        <v>3281</v>
      </c>
    </row>
    <row r="281" spans="6:6" x14ac:dyDescent="0.2">
      <c r="F281" s="71" t="s">
        <v>3283</v>
      </c>
    </row>
    <row r="282" spans="6:6" x14ac:dyDescent="0.2">
      <c r="F282" s="71" t="s">
        <v>3285</v>
      </c>
    </row>
    <row r="283" spans="6:6" x14ac:dyDescent="0.2">
      <c r="F283" s="71" t="s">
        <v>3287</v>
      </c>
    </row>
    <row r="284" spans="6:6" x14ac:dyDescent="0.2">
      <c r="F284" s="71" t="s">
        <v>3289</v>
      </c>
    </row>
    <row r="285" spans="6:6" x14ac:dyDescent="0.2">
      <c r="F285" s="71" t="s">
        <v>3291</v>
      </c>
    </row>
    <row r="286" spans="6:6" x14ac:dyDescent="0.2">
      <c r="F286" s="71" t="s">
        <v>3293</v>
      </c>
    </row>
    <row r="287" spans="6:6" x14ac:dyDescent="0.2">
      <c r="F287" s="71" t="s">
        <v>3295</v>
      </c>
    </row>
    <row r="288" spans="6:6" x14ac:dyDescent="0.2">
      <c r="F288" s="71" t="s">
        <v>3297</v>
      </c>
    </row>
    <row r="289" spans="6:6" x14ac:dyDescent="0.2">
      <c r="F289" s="71" t="s">
        <v>3299</v>
      </c>
    </row>
    <row r="290" spans="6:6" x14ac:dyDescent="0.2">
      <c r="F290" s="71" t="s">
        <v>3301</v>
      </c>
    </row>
    <row r="291" spans="6:6" x14ac:dyDescent="0.2">
      <c r="F291" s="71" t="s">
        <v>3303</v>
      </c>
    </row>
    <row r="292" spans="6:6" x14ac:dyDescent="0.2">
      <c r="F292" s="71" t="s">
        <v>3305</v>
      </c>
    </row>
    <row r="293" spans="6:6" x14ac:dyDescent="0.2">
      <c r="F293" s="71" t="s">
        <v>3307</v>
      </c>
    </row>
    <row r="294" spans="6:6" x14ac:dyDescent="0.2">
      <c r="F294" s="71" t="s">
        <v>3309</v>
      </c>
    </row>
    <row r="295" spans="6:6" x14ac:dyDescent="0.2">
      <c r="F295" s="71" t="s">
        <v>3311</v>
      </c>
    </row>
    <row r="296" spans="6:6" x14ac:dyDescent="0.2">
      <c r="F296" s="70" t="s">
        <v>3323</v>
      </c>
    </row>
    <row r="297" spans="6:6" x14ac:dyDescent="0.2">
      <c r="F297" s="71" t="s">
        <v>3315</v>
      </c>
    </row>
    <row r="298" spans="6:6" x14ac:dyDescent="0.2">
      <c r="F298" s="71" t="s">
        <v>3317</v>
      </c>
    </row>
    <row r="299" spans="6:6" x14ac:dyDescent="0.2">
      <c r="F299" s="71" t="s">
        <v>3319</v>
      </c>
    </row>
    <row r="300" spans="6:6" x14ac:dyDescent="0.2">
      <c r="F300" s="71" t="s">
        <v>3321</v>
      </c>
    </row>
    <row r="301" spans="6:6" x14ac:dyDescent="0.2">
      <c r="F301" s="70" t="s">
        <v>3995</v>
      </c>
    </row>
    <row r="302" spans="6:6" x14ac:dyDescent="0.2">
      <c r="F302" s="71" t="s">
        <v>404</v>
      </c>
    </row>
    <row r="303" spans="6:6" x14ac:dyDescent="0.2">
      <c r="F303" s="71" t="s">
        <v>406</v>
      </c>
    </row>
    <row r="304" spans="6:6" x14ac:dyDescent="0.2">
      <c r="F304" s="71" t="s">
        <v>407</v>
      </c>
    </row>
    <row r="305" spans="6:6" x14ac:dyDescent="0.2">
      <c r="F305" s="71" t="s">
        <v>409</v>
      </c>
    </row>
    <row r="306" spans="6:6" x14ac:dyDescent="0.2">
      <c r="F306" s="71" t="s">
        <v>411</v>
      </c>
    </row>
    <row r="307" spans="6:6" x14ac:dyDescent="0.2">
      <c r="F307" s="71" t="s">
        <v>413</v>
      </c>
    </row>
    <row r="308" spans="6:6" x14ac:dyDescent="0.2">
      <c r="F308" s="71" t="s">
        <v>3736</v>
      </c>
    </row>
    <row r="309" spans="6:6" x14ac:dyDescent="0.2">
      <c r="F309" s="71" t="s">
        <v>3738</v>
      </c>
    </row>
    <row r="310" spans="6:6" x14ac:dyDescent="0.2">
      <c r="F310" s="71" t="s">
        <v>3740</v>
      </c>
    </row>
    <row r="311" spans="6:6" x14ac:dyDescent="0.2">
      <c r="F311" s="71" t="s">
        <v>415</v>
      </c>
    </row>
    <row r="312" spans="6:6" x14ac:dyDescent="0.2">
      <c r="F312" s="71" t="s">
        <v>417</v>
      </c>
    </row>
    <row r="313" spans="6:6" x14ac:dyDescent="0.2">
      <c r="F313" s="71" t="s">
        <v>419</v>
      </c>
    </row>
    <row r="314" spans="6:6" x14ac:dyDescent="0.2">
      <c r="F314" s="71" t="s">
        <v>421</v>
      </c>
    </row>
    <row r="315" spans="6:6" x14ac:dyDescent="0.2">
      <c r="F315" s="71" t="s">
        <v>1242</v>
      </c>
    </row>
    <row r="316" spans="6:6" x14ac:dyDescent="0.2">
      <c r="F316" s="71" t="s">
        <v>3744</v>
      </c>
    </row>
    <row r="317" spans="6:6" x14ac:dyDescent="0.2">
      <c r="F317" s="71" t="s">
        <v>3746</v>
      </c>
    </row>
    <row r="318" spans="6:6" x14ac:dyDescent="0.2">
      <c r="F318" s="71" t="s">
        <v>129</v>
      </c>
    </row>
    <row r="319" spans="6:6" x14ac:dyDescent="0.2">
      <c r="F319" s="70" t="s">
        <v>3341</v>
      </c>
    </row>
    <row r="320" spans="6:6" x14ac:dyDescent="0.2">
      <c r="F320" s="71" t="s">
        <v>3325</v>
      </c>
    </row>
    <row r="321" spans="6:6" x14ac:dyDescent="0.2">
      <c r="F321" s="71" t="s">
        <v>3327</v>
      </c>
    </row>
    <row r="322" spans="6:6" x14ac:dyDescent="0.2">
      <c r="F322" s="71" t="s">
        <v>3329</v>
      </c>
    </row>
    <row r="323" spans="6:6" x14ac:dyDescent="0.2">
      <c r="F323" s="71" t="s">
        <v>3331</v>
      </c>
    </row>
    <row r="324" spans="6:6" x14ac:dyDescent="0.2">
      <c r="F324" s="71" t="s">
        <v>3333</v>
      </c>
    </row>
    <row r="325" spans="6:6" x14ac:dyDescent="0.2">
      <c r="F325" s="71" t="s">
        <v>3335</v>
      </c>
    </row>
    <row r="326" spans="6:6" x14ac:dyDescent="0.2">
      <c r="F326" s="71" t="s">
        <v>3337</v>
      </c>
    </row>
    <row r="327" spans="6:6" x14ac:dyDescent="0.2">
      <c r="F327" s="71" t="s">
        <v>3339</v>
      </c>
    </row>
    <row r="328" spans="6:6" x14ac:dyDescent="0.2">
      <c r="F328" s="70" t="s">
        <v>3349</v>
      </c>
    </row>
    <row r="329" spans="6:6" x14ac:dyDescent="0.2">
      <c r="F329" s="71" t="s">
        <v>3343</v>
      </c>
    </row>
    <row r="330" spans="6:6" x14ac:dyDescent="0.2">
      <c r="F330" s="71" t="s">
        <v>3345</v>
      </c>
    </row>
    <row r="331" spans="6:6" x14ac:dyDescent="0.2">
      <c r="F331" s="71" t="s">
        <v>3347</v>
      </c>
    </row>
    <row r="332" spans="6:6" x14ac:dyDescent="0.2">
      <c r="F332" s="70" t="s">
        <v>267</v>
      </c>
    </row>
    <row r="333" spans="6:6" x14ac:dyDescent="0.2">
      <c r="F333" s="71" t="s">
        <v>270</v>
      </c>
    </row>
    <row r="334" spans="6:6" x14ac:dyDescent="0.2">
      <c r="F334" s="71" t="s">
        <v>271</v>
      </c>
    </row>
    <row r="335" spans="6:6" x14ac:dyDescent="0.2">
      <c r="F335" s="71" t="s">
        <v>273</v>
      </c>
    </row>
    <row r="336" spans="6:6" x14ac:dyDescent="0.2">
      <c r="F336" s="71" t="s">
        <v>275</v>
      </c>
    </row>
    <row r="337" spans="6:6" x14ac:dyDescent="0.2">
      <c r="F337" s="70" t="s">
        <v>277</v>
      </c>
    </row>
    <row r="338" spans="6:6" x14ac:dyDescent="0.2">
      <c r="F338" s="71" t="s">
        <v>279</v>
      </c>
    </row>
    <row r="339" spans="6:6" x14ac:dyDescent="0.2">
      <c r="F339" s="71" t="s">
        <v>281</v>
      </c>
    </row>
    <row r="340" spans="6:6" x14ac:dyDescent="0.2">
      <c r="F340" s="71" t="s">
        <v>283</v>
      </c>
    </row>
    <row r="341" spans="6:6" x14ac:dyDescent="0.2">
      <c r="F341" s="71" t="s">
        <v>284</v>
      </c>
    </row>
    <row r="342" spans="6:6" x14ac:dyDescent="0.2">
      <c r="F342" s="71" t="s">
        <v>286</v>
      </c>
    </row>
    <row r="343" spans="6:6" x14ac:dyDescent="0.2">
      <c r="F343" s="71" t="s">
        <v>288</v>
      </c>
    </row>
    <row r="344" spans="6:6" x14ac:dyDescent="0.2">
      <c r="F344" s="71" t="s">
        <v>290</v>
      </c>
    </row>
    <row r="345" spans="6:6" x14ac:dyDescent="0.2">
      <c r="F345" s="70" t="s">
        <v>3363</v>
      </c>
    </row>
    <row r="346" spans="6:6" x14ac:dyDescent="0.2">
      <c r="F346" s="71" t="s">
        <v>3360</v>
      </c>
    </row>
    <row r="347" spans="6:6" x14ac:dyDescent="0.2">
      <c r="F347" s="71" t="s">
        <v>3361</v>
      </c>
    </row>
    <row r="348" spans="6:6" x14ac:dyDescent="0.2">
      <c r="F348" s="70" t="s">
        <v>3377</v>
      </c>
    </row>
    <row r="349" spans="6:6" x14ac:dyDescent="0.2">
      <c r="F349" s="71" t="s">
        <v>56</v>
      </c>
    </row>
    <row r="350" spans="6:6" x14ac:dyDescent="0.2">
      <c r="F350" s="71" t="s">
        <v>1452</v>
      </c>
    </row>
    <row r="351" spans="6:6" x14ac:dyDescent="0.2">
      <c r="F351" s="71" t="s">
        <v>26</v>
      </c>
    </row>
    <row r="352" spans="6:6" x14ac:dyDescent="0.2">
      <c r="F352" s="71" t="s">
        <v>679</v>
      </c>
    </row>
    <row r="353" spans="6:6" x14ac:dyDescent="0.2">
      <c r="F353" s="71" t="s">
        <v>133</v>
      </c>
    </row>
    <row r="354" spans="6:6" x14ac:dyDescent="0.2">
      <c r="F354" s="71" t="s">
        <v>407</v>
      </c>
    </row>
    <row r="355" spans="6:6" x14ac:dyDescent="0.2">
      <c r="F355" s="71" t="s">
        <v>3366</v>
      </c>
    </row>
    <row r="356" spans="6:6" x14ac:dyDescent="0.2">
      <c r="F356" s="71" t="s">
        <v>192</v>
      </c>
    </row>
    <row r="357" spans="6:6" x14ac:dyDescent="0.2">
      <c r="F357" s="71" t="s">
        <v>218</v>
      </c>
    </row>
    <row r="358" spans="6:6" x14ac:dyDescent="0.2">
      <c r="F358" s="71" t="s">
        <v>174</v>
      </c>
    </row>
    <row r="359" spans="6:6" x14ac:dyDescent="0.2">
      <c r="F359" s="71" t="s">
        <v>216</v>
      </c>
    </row>
    <row r="360" spans="6:6" x14ac:dyDescent="0.2">
      <c r="F360" s="71" t="s">
        <v>411</v>
      </c>
    </row>
    <row r="361" spans="6:6" x14ac:dyDescent="0.2">
      <c r="F361" s="71" t="s">
        <v>413</v>
      </c>
    </row>
    <row r="362" spans="6:6" x14ac:dyDescent="0.2">
      <c r="F362" s="71" t="s">
        <v>415</v>
      </c>
    </row>
    <row r="363" spans="6:6" x14ac:dyDescent="0.2">
      <c r="F363" s="71" t="s">
        <v>306</v>
      </c>
    </row>
    <row r="364" spans="6:6" x14ac:dyDescent="0.2">
      <c r="F364" s="71" t="s">
        <v>1177</v>
      </c>
    </row>
    <row r="365" spans="6:6" x14ac:dyDescent="0.2">
      <c r="F365" s="71" t="s">
        <v>3370</v>
      </c>
    </row>
    <row r="366" spans="6:6" x14ac:dyDescent="0.2">
      <c r="F366" s="71" t="s">
        <v>235</v>
      </c>
    </row>
    <row r="367" spans="6:6" x14ac:dyDescent="0.2">
      <c r="F367" s="71" t="s">
        <v>435</v>
      </c>
    </row>
    <row r="368" spans="6:6" x14ac:dyDescent="0.2">
      <c r="F368" s="71" t="s">
        <v>91</v>
      </c>
    </row>
    <row r="369" spans="6:6" x14ac:dyDescent="0.2">
      <c r="F369" s="71" t="s">
        <v>421</v>
      </c>
    </row>
    <row r="370" spans="6:6" x14ac:dyDescent="0.2">
      <c r="F370" s="71" t="s">
        <v>440</v>
      </c>
    </row>
    <row r="371" spans="6:6" x14ac:dyDescent="0.2">
      <c r="F371" s="71" t="s">
        <v>3372</v>
      </c>
    </row>
    <row r="372" spans="6:6" x14ac:dyDescent="0.2">
      <c r="F372" s="71" t="s">
        <v>444</v>
      </c>
    </row>
    <row r="373" spans="6:6" x14ac:dyDescent="0.2">
      <c r="F373" s="71" t="s">
        <v>3374</v>
      </c>
    </row>
    <row r="374" spans="6:6" x14ac:dyDescent="0.2">
      <c r="F374" s="71" t="s">
        <v>463</v>
      </c>
    </row>
    <row r="375" spans="6:6" x14ac:dyDescent="0.2">
      <c r="F375" s="71" t="s">
        <v>4089</v>
      </c>
    </row>
    <row r="376" spans="6:6" x14ac:dyDescent="0.2">
      <c r="F376" s="70" t="s">
        <v>3392</v>
      </c>
    </row>
    <row r="377" spans="6:6" x14ac:dyDescent="0.2">
      <c r="F377" s="71" t="s">
        <v>679</v>
      </c>
    </row>
    <row r="378" spans="6:6" x14ac:dyDescent="0.2">
      <c r="F378" s="71" t="s">
        <v>133</v>
      </c>
    </row>
    <row r="379" spans="6:6" x14ac:dyDescent="0.2">
      <c r="F379" s="71" t="s">
        <v>3381</v>
      </c>
    </row>
    <row r="380" spans="6:6" x14ac:dyDescent="0.2">
      <c r="F380" s="71" t="s">
        <v>147</v>
      </c>
    </row>
    <row r="381" spans="6:6" x14ac:dyDescent="0.2">
      <c r="F381" s="71" t="s">
        <v>3383</v>
      </c>
    </row>
    <row r="382" spans="6:6" x14ac:dyDescent="0.2">
      <c r="F382" s="71" t="s">
        <v>155</v>
      </c>
    </row>
    <row r="383" spans="6:6" x14ac:dyDescent="0.2">
      <c r="F383" s="71" t="s">
        <v>413</v>
      </c>
    </row>
    <row r="384" spans="6:6" x14ac:dyDescent="0.2">
      <c r="F384" s="71" t="s">
        <v>3384</v>
      </c>
    </row>
    <row r="385" spans="6:6" x14ac:dyDescent="0.2">
      <c r="F385" s="71" t="s">
        <v>1703</v>
      </c>
    </row>
    <row r="386" spans="6:6" x14ac:dyDescent="0.2">
      <c r="F386" s="71" t="s">
        <v>306</v>
      </c>
    </row>
    <row r="387" spans="6:6" x14ac:dyDescent="0.2">
      <c r="F387" s="71" t="s">
        <v>3387</v>
      </c>
    </row>
    <row r="388" spans="6:6" x14ac:dyDescent="0.2">
      <c r="F388" s="71" t="s">
        <v>1393</v>
      </c>
    </row>
    <row r="389" spans="6:6" x14ac:dyDescent="0.2">
      <c r="F389" s="71" t="s">
        <v>160</v>
      </c>
    </row>
    <row r="390" spans="6:6" x14ac:dyDescent="0.2">
      <c r="F390" s="71" t="s">
        <v>164</v>
      </c>
    </row>
    <row r="391" spans="6:6" x14ac:dyDescent="0.2">
      <c r="F391" s="71" t="s">
        <v>444</v>
      </c>
    </row>
    <row r="392" spans="6:6" x14ac:dyDescent="0.2">
      <c r="F392" s="71" t="s">
        <v>3390</v>
      </c>
    </row>
    <row r="393" spans="6:6" x14ac:dyDescent="0.2">
      <c r="F393" s="71" t="s">
        <v>3374</v>
      </c>
    </row>
    <row r="394" spans="6:6" x14ac:dyDescent="0.2">
      <c r="F394" s="70" t="s">
        <v>1117</v>
      </c>
    </row>
    <row r="395" spans="6:6" x14ac:dyDescent="0.2">
      <c r="F395" s="71" t="s">
        <v>3396</v>
      </c>
    </row>
    <row r="396" spans="6:6" x14ac:dyDescent="0.2">
      <c r="F396" s="71" t="s">
        <v>3398</v>
      </c>
    </row>
    <row r="397" spans="6:6" x14ac:dyDescent="0.2">
      <c r="F397" s="71" t="s">
        <v>3400</v>
      </c>
    </row>
    <row r="398" spans="6:6" x14ac:dyDescent="0.2">
      <c r="F398" s="71" t="s">
        <v>3401</v>
      </c>
    </row>
    <row r="399" spans="6:6" x14ac:dyDescent="0.2">
      <c r="F399" s="71" t="s">
        <v>3403</v>
      </c>
    </row>
    <row r="400" spans="6:6" x14ac:dyDescent="0.2">
      <c r="F400" s="71" t="s">
        <v>3405</v>
      </c>
    </row>
    <row r="401" spans="6:6" x14ac:dyDescent="0.2">
      <c r="F401" s="71" t="s">
        <v>3407</v>
      </c>
    </row>
    <row r="402" spans="6:6" x14ac:dyDescent="0.2">
      <c r="F402" s="71" t="s">
        <v>3409</v>
      </c>
    </row>
    <row r="403" spans="6:6" x14ac:dyDescent="0.2">
      <c r="F403" s="71" t="s">
        <v>3411</v>
      </c>
    </row>
    <row r="404" spans="6:6" x14ac:dyDescent="0.2">
      <c r="F404" s="71" t="s">
        <v>3413</v>
      </c>
    </row>
    <row r="405" spans="6:6" x14ac:dyDescent="0.2">
      <c r="F405" s="71" t="s">
        <v>3415</v>
      </c>
    </row>
    <row r="406" spans="6:6" x14ac:dyDescent="0.2">
      <c r="F406" s="71" t="s">
        <v>3417</v>
      </c>
    </row>
    <row r="407" spans="6:6" x14ac:dyDescent="0.2">
      <c r="F407" s="71" t="s">
        <v>3419</v>
      </c>
    </row>
    <row r="408" spans="6:6" x14ac:dyDescent="0.2">
      <c r="F408" s="71" t="s">
        <v>3421</v>
      </c>
    </row>
    <row r="409" spans="6:6" x14ac:dyDescent="0.2">
      <c r="F409" s="70" t="s">
        <v>3445</v>
      </c>
    </row>
    <row r="410" spans="6:6" x14ac:dyDescent="0.2">
      <c r="F410" s="71" t="s">
        <v>1024</v>
      </c>
    </row>
    <row r="411" spans="6:6" x14ac:dyDescent="0.2">
      <c r="F411" s="71" t="s">
        <v>741</v>
      </c>
    </row>
    <row r="412" spans="6:6" x14ac:dyDescent="0.2">
      <c r="F412" s="71" t="s">
        <v>3425</v>
      </c>
    </row>
    <row r="413" spans="6:6" x14ac:dyDescent="0.2">
      <c r="F413" s="71" t="s">
        <v>3427</v>
      </c>
    </row>
    <row r="414" spans="6:6" x14ac:dyDescent="0.2">
      <c r="F414" s="71" t="s">
        <v>930</v>
      </c>
    </row>
    <row r="415" spans="6:6" x14ac:dyDescent="0.2">
      <c r="F415" s="71" t="s">
        <v>3429</v>
      </c>
    </row>
    <row r="416" spans="6:6" x14ac:dyDescent="0.2">
      <c r="F416" s="71" t="s">
        <v>1153</v>
      </c>
    </row>
    <row r="417" spans="6:6" x14ac:dyDescent="0.2">
      <c r="F417" s="71" t="s">
        <v>3432</v>
      </c>
    </row>
    <row r="418" spans="6:6" x14ac:dyDescent="0.2">
      <c r="F418" s="71" t="s">
        <v>3436</v>
      </c>
    </row>
    <row r="419" spans="6:6" x14ac:dyDescent="0.2">
      <c r="F419" s="71" t="s">
        <v>3434</v>
      </c>
    </row>
    <row r="420" spans="6:6" x14ac:dyDescent="0.2">
      <c r="F420" s="71" t="s">
        <v>3438</v>
      </c>
    </row>
    <row r="421" spans="6:6" x14ac:dyDescent="0.2">
      <c r="F421" s="71" t="s">
        <v>351</v>
      </c>
    </row>
    <row r="422" spans="6:6" x14ac:dyDescent="0.2">
      <c r="F422" s="71" t="s">
        <v>3441</v>
      </c>
    </row>
    <row r="423" spans="6:6" x14ac:dyDescent="0.2">
      <c r="F423" s="71" t="s">
        <v>3443</v>
      </c>
    </row>
    <row r="424" spans="6:6" x14ac:dyDescent="0.2">
      <c r="F424" s="71" t="s">
        <v>413</v>
      </c>
    </row>
    <row r="425" spans="6:6" x14ac:dyDescent="0.2">
      <c r="F425" s="70" t="s">
        <v>3455</v>
      </c>
    </row>
    <row r="426" spans="6:6" x14ac:dyDescent="0.2">
      <c r="F426" s="71" t="s">
        <v>3447</v>
      </c>
    </row>
    <row r="427" spans="6:6" x14ac:dyDescent="0.2">
      <c r="F427" s="71" t="s">
        <v>3449</v>
      </c>
    </row>
    <row r="428" spans="6:6" x14ac:dyDescent="0.2">
      <c r="F428" s="71" t="s">
        <v>3451</v>
      </c>
    </row>
    <row r="429" spans="6:6" x14ac:dyDescent="0.2">
      <c r="F429" s="71" t="s">
        <v>3453</v>
      </c>
    </row>
    <row r="430" spans="6:6" x14ac:dyDescent="0.2">
      <c r="F430" s="70" t="s">
        <v>3462</v>
      </c>
    </row>
    <row r="431" spans="6:6" x14ac:dyDescent="0.2">
      <c r="F431" s="71" t="s">
        <v>73</v>
      </c>
    </row>
    <row r="432" spans="6:6" x14ac:dyDescent="0.2">
      <c r="F432" s="71" t="s">
        <v>3458</v>
      </c>
    </row>
    <row r="433" spans="6:6" x14ac:dyDescent="0.2">
      <c r="F433" s="71" t="s">
        <v>3460</v>
      </c>
    </row>
    <row r="434" spans="6:6" x14ac:dyDescent="0.2">
      <c r="F434" s="70" t="s">
        <v>3468</v>
      </c>
    </row>
    <row r="435" spans="6:6" x14ac:dyDescent="0.2">
      <c r="F435" s="71" t="s">
        <v>3463</v>
      </c>
    </row>
    <row r="436" spans="6:6" x14ac:dyDescent="0.2">
      <c r="F436" s="71" t="s">
        <v>3465</v>
      </c>
    </row>
    <row r="437" spans="6:6" x14ac:dyDescent="0.2">
      <c r="F437" s="71" t="s">
        <v>1819</v>
      </c>
    </row>
    <row r="438" spans="6:6" x14ac:dyDescent="0.2">
      <c r="F438" s="70" t="s">
        <v>3484</v>
      </c>
    </row>
    <row r="439" spans="6:6" x14ac:dyDescent="0.2">
      <c r="F439" s="71" t="s">
        <v>3470</v>
      </c>
    </row>
    <row r="440" spans="6:6" x14ac:dyDescent="0.2">
      <c r="F440" s="71" t="s">
        <v>3472</v>
      </c>
    </row>
    <row r="441" spans="6:6" x14ac:dyDescent="0.2">
      <c r="F441" s="71" t="s">
        <v>3474</v>
      </c>
    </row>
    <row r="442" spans="6:6" x14ac:dyDescent="0.2">
      <c r="F442" s="71" t="s">
        <v>3476</v>
      </c>
    </row>
    <row r="443" spans="6:6" x14ac:dyDescent="0.2">
      <c r="F443" s="71" t="s">
        <v>3478</v>
      </c>
    </row>
    <row r="444" spans="6:6" x14ac:dyDescent="0.2">
      <c r="F444" s="71" t="s">
        <v>3479</v>
      </c>
    </row>
    <row r="445" spans="6:6" x14ac:dyDescent="0.2">
      <c r="F445" s="71" t="s">
        <v>3481</v>
      </c>
    </row>
    <row r="446" spans="6:6" x14ac:dyDescent="0.2">
      <c r="F446" s="71" t="s">
        <v>3482</v>
      </c>
    </row>
    <row r="447" spans="6:6" x14ac:dyDescent="0.2">
      <c r="F447" s="70" t="s">
        <v>3526</v>
      </c>
    </row>
    <row r="448" spans="6:6" x14ac:dyDescent="0.2">
      <c r="F448" s="71" t="s">
        <v>3493</v>
      </c>
    </row>
    <row r="449" spans="6:6" x14ac:dyDescent="0.2">
      <c r="F449" s="71" t="s">
        <v>3495</v>
      </c>
    </row>
    <row r="450" spans="6:6" x14ac:dyDescent="0.2">
      <c r="F450" s="71" t="s">
        <v>3497</v>
      </c>
    </row>
    <row r="451" spans="6:6" x14ac:dyDescent="0.2">
      <c r="F451" s="71" t="s">
        <v>3499</v>
      </c>
    </row>
    <row r="452" spans="6:6" x14ac:dyDescent="0.2">
      <c r="F452" s="71" t="s">
        <v>3501</v>
      </c>
    </row>
    <row r="453" spans="6:6" x14ac:dyDescent="0.2">
      <c r="F453" s="71" t="s">
        <v>3503</v>
      </c>
    </row>
    <row r="454" spans="6:6" x14ac:dyDescent="0.2">
      <c r="F454" s="71" t="s">
        <v>3505</v>
      </c>
    </row>
    <row r="455" spans="6:6" x14ac:dyDescent="0.2">
      <c r="F455" s="71" t="s">
        <v>3507</v>
      </c>
    </row>
    <row r="456" spans="6:6" x14ac:dyDescent="0.2">
      <c r="F456" s="71" t="s">
        <v>3509</v>
      </c>
    </row>
    <row r="457" spans="6:6" x14ac:dyDescent="0.2">
      <c r="F457" s="71" t="s">
        <v>1062</v>
      </c>
    </row>
    <row r="458" spans="6:6" x14ac:dyDescent="0.2">
      <c r="F458" s="71" t="s">
        <v>3512</v>
      </c>
    </row>
    <row r="459" spans="6:6" x14ac:dyDescent="0.2">
      <c r="F459" s="71" t="s">
        <v>3514</v>
      </c>
    </row>
    <row r="460" spans="6:6" x14ac:dyDescent="0.2">
      <c r="F460" s="71" t="s">
        <v>3516</v>
      </c>
    </row>
    <row r="461" spans="6:6" x14ac:dyDescent="0.2">
      <c r="F461" s="71" t="s">
        <v>3518</v>
      </c>
    </row>
    <row r="462" spans="6:6" x14ac:dyDescent="0.2">
      <c r="F462" s="71" t="s">
        <v>3520</v>
      </c>
    </row>
    <row r="463" spans="6:6" x14ac:dyDescent="0.2">
      <c r="F463" s="71" t="s">
        <v>3522</v>
      </c>
    </row>
    <row r="464" spans="6:6" x14ac:dyDescent="0.2">
      <c r="F464" s="71" t="s">
        <v>3524</v>
      </c>
    </row>
    <row r="465" spans="6:6" x14ac:dyDescent="0.2">
      <c r="F465" s="70" t="s">
        <v>3536</v>
      </c>
    </row>
    <row r="466" spans="6:6" x14ac:dyDescent="0.2">
      <c r="F466" s="71" t="s">
        <v>3527</v>
      </c>
    </row>
    <row r="467" spans="6:6" x14ac:dyDescent="0.2">
      <c r="F467" s="71" t="s">
        <v>3529</v>
      </c>
    </row>
    <row r="468" spans="6:6" x14ac:dyDescent="0.2">
      <c r="F468" s="71" t="s">
        <v>3531</v>
      </c>
    </row>
    <row r="469" spans="6:6" x14ac:dyDescent="0.2">
      <c r="F469" s="71" t="s">
        <v>3533</v>
      </c>
    </row>
    <row r="470" spans="6:6" x14ac:dyDescent="0.2">
      <c r="F470" s="71" t="s">
        <v>3535</v>
      </c>
    </row>
    <row r="471" spans="6:6" x14ac:dyDescent="0.2">
      <c r="F471" s="70" t="s">
        <v>3540</v>
      </c>
    </row>
    <row r="472" spans="6:6" x14ac:dyDescent="0.2">
      <c r="F472" s="71" t="s">
        <v>3538</v>
      </c>
    </row>
    <row r="473" spans="6:6" x14ac:dyDescent="0.2">
      <c r="F473" s="70" t="s">
        <v>3546</v>
      </c>
    </row>
    <row r="474" spans="6:6" x14ac:dyDescent="0.2">
      <c r="F474" s="71" t="s">
        <v>3542</v>
      </c>
    </row>
    <row r="475" spans="6:6" x14ac:dyDescent="0.2">
      <c r="F475" s="71" t="s">
        <v>3544</v>
      </c>
    </row>
    <row r="476" spans="6:6" x14ac:dyDescent="0.2">
      <c r="F476" s="70" t="s">
        <v>3552</v>
      </c>
    </row>
    <row r="477" spans="6:6" x14ac:dyDescent="0.2">
      <c r="F477" s="71" t="s">
        <v>3548</v>
      </c>
    </row>
    <row r="478" spans="6:6" x14ac:dyDescent="0.2">
      <c r="F478" s="71" t="s">
        <v>3550</v>
      </c>
    </row>
    <row r="479" spans="6:6" x14ac:dyDescent="0.2">
      <c r="F479" s="71" t="s">
        <v>292</v>
      </c>
    </row>
    <row r="480" spans="6:6" x14ac:dyDescent="0.2">
      <c r="F480" s="70" t="s">
        <v>294</v>
      </c>
    </row>
    <row r="481" spans="6:6" x14ac:dyDescent="0.2">
      <c r="F481" s="71" t="s">
        <v>300</v>
      </c>
    </row>
    <row r="482" spans="6:6" x14ac:dyDescent="0.2">
      <c r="F482" s="71" t="s">
        <v>296</v>
      </c>
    </row>
    <row r="483" spans="6:6" x14ac:dyDescent="0.2">
      <c r="F483" s="71" t="s">
        <v>298</v>
      </c>
    </row>
    <row r="484" spans="6:6" x14ac:dyDescent="0.2">
      <c r="F484" s="70" t="s">
        <v>3567</v>
      </c>
    </row>
    <row r="485" spans="6:6" x14ac:dyDescent="0.2">
      <c r="F485" s="71" t="s">
        <v>421</v>
      </c>
    </row>
    <row r="486" spans="6:6" x14ac:dyDescent="0.2">
      <c r="F486" s="71" t="s">
        <v>3557</v>
      </c>
    </row>
    <row r="487" spans="6:6" x14ac:dyDescent="0.2">
      <c r="F487" s="71" t="s">
        <v>3559</v>
      </c>
    </row>
    <row r="488" spans="6:6" x14ac:dyDescent="0.2">
      <c r="F488" s="71" t="s">
        <v>3561</v>
      </c>
    </row>
    <row r="489" spans="6:6" x14ac:dyDescent="0.2">
      <c r="F489" s="71" t="s">
        <v>3563</v>
      </c>
    </row>
    <row r="490" spans="6:6" x14ac:dyDescent="0.2">
      <c r="F490" s="71" t="s">
        <v>3565</v>
      </c>
    </row>
    <row r="491" spans="6:6" x14ac:dyDescent="0.2">
      <c r="F491" s="70" t="s">
        <v>3574</v>
      </c>
    </row>
    <row r="492" spans="6:6" x14ac:dyDescent="0.2">
      <c r="F492" s="71" t="s">
        <v>3570</v>
      </c>
    </row>
    <row r="493" spans="6:6" x14ac:dyDescent="0.2">
      <c r="F493" s="71" t="s">
        <v>3572</v>
      </c>
    </row>
    <row r="494" spans="6:6" x14ac:dyDescent="0.2">
      <c r="F494" s="70" t="s">
        <v>3589</v>
      </c>
    </row>
    <row r="495" spans="6:6" x14ac:dyDescent="0.2">
      <c r="F495" s="71" t="s">
        <v>3576</v>
      </c>
    </row>
    <row r="496" spans="6:6" x14ac:dyDescent="0.2">
      <c r="F496" s="71" t="s">
        <v>3578</v>
      </c>
    </row>
    <row r="497" spans="6:6" x14ac:dyDescent="0.2">
      <c r="F497" s="71" t="s">
        <v>3580</v>
      </c>
    </row>
    <row r="498" spans="6:6" x14ac:dyDescent="0.2">
      <c r="F498" s="71" t="s">
        <v>3582</v>
      </c>
    </row>
    <row r="499" spans="6:6" x14ac:dyDescent="0.2">
      <c r="F499" s="71" t="s">
        <v>3584</v>
      </c>
    </row>
    <row r="500" spans="6:6" x14ac:dyDescent="0.2">
      <c r="F500" s="71" t="s">
        <v>1147</v>
      </c>
    </row>
    <row r="501" spans="6:6" x14ac:dyDescent="0.2">
      <c r="F501" s="71" t="s">
        <v>3587</v>
      </c>
    </row>
    <row r="502" spans="6:6" x14ac:dyDescent="0.2">
      <c r="F502" s="70" t="s">
        <v>3595</v>
      </c>
    </row>
    <row r="503" spans="6:6" x14ac:dyDescent="0.2">
      <c r="F503" s="71" t="s">
        <v>3591</v>
      </c>
    </row>
    <row r="504" spans="6:6" x14ac:dyDescent="0.2">
      <c r="F504" s="71" t="s">
        <v>3593</v>
      </c>
    </row>
    <row r="505" spans="6:6" x14ac:dyDescent="0.2">
      <c r="F505" s="70" t="s">
        <v>1360</v>
      </c>
    </row>
    <row r="506" spans="6:6" x14ac:dyDescent="0.2">
      <c r="F506" s="71" t="s">
        <v>3898</v>
      </c>
    </row>
    <row r="507" spans="6:6" x14ac:dyDescent="0.2">
      <c r="F507" s="70" t="s">
        <v>3608</v>
      </c>
    </row>
    <row r="508" spans="6:6" x14ac:dyDescent="0.2">
      <c r="F508" s="71" t="s">
        <v>3598</v>
      </c>
    </row>
    <row r="509" spans="6:6" x14ac:dyDescent="0.2">
      <c r="F509" s="71" t="s">
        <v>3600</v>
      </c>
    </row>
    <row r="510" spans="6:6" x14ac:dyDescent="0.2">
      <c r="F510" s="71" t="s">
        <v>3606</v>
      </c>
    </row>
    <row r="511" spans="6:6" x14ac:dyDescent="0.2">
      <c r="F511" s="71" t="s">
        <v>3602</v>
      </c>
    </row>
    <row r="512" spans="6:6" x14ac:dyDescent="0.2">
      <c r="F512" s="71" t="s">
        <v>3604</v>
      </c>
    </row>
    <row r="513" spans="6:6" x14ac:dyDescent="0.2">
      <c r="F513" s="70" t="s">
        <v>302</v>
      </c>
    </row>
    <row r="514" spans="6:6" x14ac:dyDescent="0.2">
      <c r="F514" s="71" t="s">
        <v>304</v>
      </c>
    </row>
    <row r="515" spans="6:6" x14ac:dyDescent="0.2">
      <c r="F515" s="71" t="s">
        <v>292</v>
      </c>
    </row>
    <row r="516" spans="6:6" x14ac:dyDescent="0.2">
      <c r="F516" s="71" t="s">
        <v>306</v>
      </c>
    </row>
    <row r="517" spans="6:6" x14ac:dyDescent="0.2">
      <c r="F517" s="71" t="s">
        <v>308</v>
      </c>
    </row>
    <row r="518" spans="6:6" x14ac:dyDescent="0.2">
      <c r="F518" s="71" t="s">
        <v>309</v>
      </c>
    </row>
    <row r="519" spans="6:6" x14ac:dyDescent="0.2">
      <c r="F519" s="71" t="s">
        <v>311</v>
      </c>
    </row>
    <row r="520" spans="6:6" x14ac:dyDescent="0.2">
      <c r="F520" s="70" t="s">
        <v>3645</v>
      </c>
    </row>
    <row r="521" spans="6:6" x14ac:dyDescent="0.2">
      <c r="F521" s="71" t="s">
        <v>1174</v>
      </c>
    </row>
    <row r="522" spans="6:6" x14ac:dyDescent="0.2">
      <c r="F522" s="71" t="s">
        <v>3612</v>
      </c>
    </row>
    <row r="523" spans="6:6" x14ac:dyDescent="0.2">
      <c r="F523" s="71" t="s">
        <v>141</v>
      </c>
    </row>
    <row r="524" spans="6:6" x14ac:dyDescent="0.2">
      <c r="F524" s="71" t="s">
        <v>3615</v>
      </c>
    </row>
    <row r="525" spans="6:6" x14ac:dyDescent="0.2">
      <c r="F525" s="71" t="s">
        <v>3617</v>
      </c>
    </row>
    <row r="526" spans="6:6" x14ac:dyDescent="0.2">
      <c r="F526" s="71" t="s">
        <v>3619</v>
      </c>
    </row>
    <row r="527" spans="6:6" x14ac:dyDescent="0.2">
      <c r="F527" s="71" t="s">
        <v>3384</v>
      </c>
    </row>
    <row r="528" spans="6:6" x14ac:dyDescent="0.2">
      <c r="F528" s="71" t="s">
        <v>3621</v>
      </c>
    </row>
    <row r="529" spans="6:6" x14ac:dyDescent="0.2">
      <c r="F529" s="71" t="s">
        <v>3387</v>
      </c>
    </row>
    <row r="530" spans="6:6" x14ac:dyDescent="0.2">
      <c r="F530" s="71" t="s">
        <v>1393</v>
      </c>
    </row>
    <row r="531" spans="6:6" x14ac:dyDescent="0.2">
      <c r="F531" s="71" t="s">
        <v>3623</v>
      </c>
    </row>
    <row r="532" spans="6:6" x14ac:dyDescent="0.2">
      <c r="F532" s="71" t="s">
        <v>3625</v>
      </c>
    </row>
    <row r="533" spans="6:6" x14ac:dyDescent="0.2">
      <c r="F533" s="71" t="s">
        <v>3627</v>
      </c>
    </row>
    <row r="534" spans="6:6" x14ac:dyDescent="0.2">
      <c r="F534" s="71" t="s">
        <v>308</v>
      </c>
    </row>
    <row r="535" spans="6:6" x14ac:dyDescent="0.2">
      <c r="F535" s="71" t="s">
        <v>444</v>
      </c>
    </row>
    <row r="536" spans="6:6" x14ac:dyDescent="0.2">
      <c r="F536" s="71" t="s">
        <v>3630</v>
      </c>
    </row>
    <row r="537" spans="6:6" x14ac:dyDescent="0.2">
      <c r="F537" s="71" t="s">
        <v>3632</v>
      </c>
    </row>
    <row r="538" spans="6:6" x14ac:dyDescent="0.2">
      <c r="F538" s="71" t="s">
        <v>1530</v>
      </c>
    </row>
    <row r="539" spans="6:6" x14ac:dyDescent="0.2">
      <c r="F539" s="71" t="s">
        <v>3635</v>
      </c>
    </row>
    <row r="540" spans="6:6" x14ac:dyDescent="0.2">
      <c r="F540" s="71" t="s">
        <v>3637</v>
      </c>
    </row>
    <row r="541" spans="6:6" x14ac:dyDescent="0.2">
      <c r="F541" s="71" t="s">
        <v>3639</v>
      </c>
    </row>
    <row r="542" spans="6:6" x14ac:dyDescent="0.2">
      <c r="F542" s="71" t="s">
        <v>3641</v>
      </c>
    </row>
    <row r="543" spans="6:6" x14ac:dyDescent="0.2">
      <c r="F543" s="71" t="s">
        <v>3643</v>
      </c>
    </row>
    <row r="544" spans="6:6" x14ac:dyDescent="0.2">
      <c r="F544" s="70" t="s">
        <v>3653</v>
      </c>
    </row>
    <row r="545" spans="6:6" x14ac:dyDescent="0.2">
      <c r="F545" s="71" t="s">
        <v>3384</v>
      </c>
    </row>
    <row r="546" spans="6:6" x14ac:dyDescent="0.2">
      <c r="F546" s="71" t="s">
        <v>1574</v>
      </c>
    </row>
    <row r="547" spans="6:6" x14ac:dyDescent="0.2">
      <c r="F547" s="71" t="s">
        <v>3647</v>
      </c>
    </row>
    <row r="548" spans="6:6" x14ac:dyDescent="0.2">
      <c r="F548" s="71" t="s">
        <v>3649</v>
      </c>
    </row>
    <row r="549" spans="6:6" x14ac:dyDescent="0.2">
      <c r="F549" s="71" t="s">
        <v>3651</v>
      </c>
    </row>
    <row r="550" spans="6:6" x14ac:dyDescent="0.2">
      <c r="F550" s="70" t="s">
        <v>312</v>
      </c>
    </row>
    <row r="551" spans="6:6" x14ac:dyDescent="0.2">
      <c r="F551" s="71" t="s">
        <v>314</v>
      </c>
    </row>
    <row r="552" spans="6:6" x14ac:dyDescent="0.2">
      <c r="F552" s="71" t="s">
        <v>316</v>
      </c>
    </row>
    <row r="553" spans="6:6" x14ac:dyDescent="0.2">
      <c r="F553" s="70" t="s">
        <v>318</v>
      </c>
    </row>
    <row r="554" spans="6:6" x14ac:dyDescent="0.2">
      <c r="F554" s="71" t="s">
        <v>320</v>
      </c>
    </row>
    <row r="555" spans="6:6" x14ac:dyDescent="0.2">
      <c r="F555" s="71" t="s">
        <v>322</v>
      </c>
    </row>
    <row r="556" spans="6:6" x14ac:dyDescent="0.2">
      <c r="F556" s="71" t="s">
        <v>324</v>
      </c>
    </row>
    <row r="557" spans="6:6" x14ac:dyDescent="0.2">
      <c r="F557" s="71" t="s">
        <v>326</v>
      </c>
    </row>
    <row r="558" spans="6:6" x14ac:dyDescent="0.2">
      <c r="F558" s="71" t="s">
        <v>328</v>
      </c>
    </row>
    <row r="559" spans="6:6" x14ac:dyDescent="0.2">
      <c r="F559" s="71" t="s">
        <v>330</v>
      </c>
    </row>
    <row r="560" spans="6:6" x14ac:dyDescent="0.2">
      <c r="F560" s="71" t="s">
        <v>332</v>
      </c>
    </row>
    <row r="561" spans="6:6" x14ac:dyDescent="0.2">
      <c r="F561" s="71" t="s">
        <v>334</v>
      </c>
    </row>
    <row r="562" spans="6:6" x14ac:dyDescent="0.2">
      <c r="F562" s="71" t="s">
        <v>336</v>
      </c>
    </row>
    <row r="563" spans="6:6" x14ac:dyDescent="0.2">
      <c r="F563" s="70" t="s">
        <v>3669</v>
      </c>
    </row>
    <row r="564" spans="6:6" x14ac:dyDescent="0.2">
      <c r="F564" s="71" t="s">
        <v>3661</v>
      </c>
    </row>
    <row r="565" spans="6:6" x14ac:dyDescent="0.2">
      <c r="F565" s="71" t="s">
        <v>3663</v>
      </c>
    </row>
    <row r="566" spans="6:6" x14ac:dyDescent="0.2">
      <c r="F566" s="71" t="s">
        <v>3665</v>
      </c>
    </row>
    <row r="567" spans="6:6" x14ac:dyDescent="0.2">
      <c r="F567" s="71" t="s">
        <v>3667</v>
      </c>
    </row>
    <row r="568" spans="6:6" x14ac:dyDescent="0.2">
      <c r="F568" s="70" t="s">
        <v>3680</v>
      </c>
    </row>
    <row r="569" spans="6:6" x14ac:dyDescent="0.2">
      <c r="F569" s="71" t="s">
        <v>3671</v>
      </c>
    </row>
    <row r="570" spans="6:6" x14ac:dyDescent="0.2">
      <c r="F570" s="71" t="s">
        <v>3673</v>
      </c>
    </row>
    <row r="571" spans="6:6" x14ac:dyDescent="0.2">
      <c r="F571" s="71" t="s">
        <v>3675</v>
      </c>
    </row>
    <row r="572" spans="6:6" x14ac:dyDescent="0.2">
      <c r="F572" s="71" t="s">
        <v>1437</v>
      </c>
    </row>
    <row r="573" spans="6:6" x14ac:dyDescent="0.2">
      <c r="F573" s="71" t="s">
        <v>3678</v>
      </c>
    </row>
    <row r="574" spans="6:6" x14ac:dyDescent="0.2">
      <c r="F574" s="70" t="s">
        <v>3685</v>
      </c>
    </row>
    <row r="575" spans="6:6" x14ac:dyDescent="0.2">
      <c r="F575" s="71" t="s">
        <v>31</v>
      </c>
    </row>
    <row r="576" spans="6:6" x14ac:dyDescent="0.2">
      <c r="F576" s="71" t="s">
        <v>414</v>
      </c>
    </row>
    <row r="577" spans="6:6" x14ac:dyDescent="0.2">
      <c r="F577" s="71" t="s">
        <v>53</v>
      </c>
    </row>
    <row r="578" spans="6:6" x14ac:dyDescent="0.2">
      <c r="F578" s="70" t="s">
        <v>1595</v>
      </c>
    </row>
    <row r="579" spans="6:6" x14ac:dyDescent="0.2">
      <c r="F579" s="71" t="s">
        <v>743</v>
      </c>
    </row>
    <row r="580" spans="6:6" x14ac:dyDescent="0.2">
      <c r="F580" s="71" t="s">
        <v>719</v>
      </c>
    </row>
    <row r="581" spans="6:6" x14ac:dyDescent="0.2">
      <c r="F581" s="71" t="s">
        <v>3687</v>
      </c>
    </row>
    <row r="582" spans="6:6" x14ac:dyDescent="0.2">
      <c r="F582" s="71" t="s">
        <v>3689</v>
      </c>
    </row>
    <row r="583" spans="6:6" x14ac:dyDescent="0.2">
      <c r="F583" s="70" t="s">
        <v>344</v>
      </c>
    </row>
    <row r="584" spans="6:6" x14ac:dyDescent="0.2">
      <c r="F584" s="71" t="s">
        <v>344</v>
      </c>
    </row>
    <row r="585" spans="6:6" x14ac:dyDescent="0.2">
      <c r="F585" s="70" t="s">
        <v>1407</v>
      </c>
    </row>
    <row r="586" spans="6:6" x14ac:dyDescent="0.2">
      <c r="F586" s="71" t="s">
        <v>3695</v>
      </c>
    </row>
    <row r="587" spans="6:6" x14ac:dyDescent="0.2">
      <c r="F587" s="71" t="s">
        <v>1382</v>
      </c>
    </row>
    <row r="588" spans="6:6" x14ac:dyDescent="0.2">
      <c r="F588" s="70" t="s">
        <v>338</v>
      </c>
    </row>
    <row r="589" spans="6:6" x14ac:dyDescent="0.2">
      <c r="F589" s="71" t="s">
        <v>3698</v>
      </c>
    </row>
    <row r="590" spans="6:6" x14ac:dyDescent="0.2">
      <c r="F590" s="71" t="s">
        <v>3700</v>
      </c>
    </row>
    <row r="591" spans="6:6" x14ac:dyDescent="0.2">
      <c r="F591" s="71" t="s">
        <v>1483</v>
      </c>
    </row>
    <row r="592" spans="6:6" x14ac:dyDescent="0.2">
      <c r="F592" s="71" t="s">
        <v>340</v>
      </c>
    </row>
    <row r="593" spans="6:6" x14ac:dyDescent="0.2">
      <c r="F593" s="71" t="s">
        <v>342</v>
      </c>
    </row>
    <row r="594" spans="6:6" x14ac:dyDescent="0.2">
      <c r="F594" s="71" t="s">
        <v>345</v>
      </c>
    </row>
    <row r="595" spans="6:6" x14ac:dyDescent="0.2">
      <c r="F595" s="70" t="s">
        <v>3705</v>
      </c>
    </row>
    <row r="596" spans="6:6" x14ac:dyDescent="0.2">
      <c r="F596" s="71" t="s">
        <v>3384</v>
      </c>
    </row>
    <row r="597" spans="6:6" x14ac:dyDescent="0.2">
      <c r="F597" s="71" t="s">
        <v>1574</v>
      </c>
    </row>
    <row r="598" spans="6:6" x14ac:dyDescent="0.2">
      <c r="F598" s="71" t="s">
        <v>3649</v>
      </c>
    </row>
    <row r="599" spans="6:6" x14ac:dyDescent="0.2">
      <c r="F599" s="71" t="s">
        <v>3651</v>
      </c>
    </row>
    <row r="600" spans="6:6" x14ac:dyDescent="0.2">
      <c r="F600" s="70" t="s">
        <v>3839</v>
      </c>
    </row>
    <row r="601" spans="6:6" x14ac:dyDescent="0.2">
      <c r="F601" s="71" t="s">
        <v>3839</v>
      </c>
    </row>
    <row r="602" spans="6:6" x14ac:dyDescent="0.2">
      <c r="F602" s="70" t="s">
        <v>346</v>
      </c>
    </row>
    <row r="603" spans="6:6" x14ac:dyDescent="0.2">
      <c r="F603" s="71" t="s">
        <v>113</v>
      </c>
    </row>
    <row r="604" spans="6:6" x14ac:dyDescent="0.2">
      <c r="F604" s="70" t="s">
        <v>348</v>
      </c>
    </row>
    <row r="605" spans="6:6" x14ac:dyDescent="0.2">
      <c r="F605" s="71" t="s">
        <v>314</v>
      </c>
    </row>
    <row r="606" spans="6:6" x14ac:dyDescent="0.2">
      <c r="F606" s="71" t="s">
        <v>351</v>
      </c>
    </row>
    <row r="607" spans="6:6" x14ac:dyDescent="0.2">
      <c r="F607" s="71" t="s">
        <v>3890</v>
      </c>
    </row>
    <row r="608" spans="6:6" x14ac:dyDescent="0.2">
      <c r="F608" s="71" t="s">
        <v>353</v>
      </c>
    </row>
    <row r="609" spans="6:6" x14ac:dyDescent="0.2">
      <c r="F609" s="71" t="s">
        <v>355</v>
      </c>
    </row>
    <row r="610" spans="6:6" x14ac:dyDescent="0.2">
      <c r="F610" s="70" t="s">
        <v>357</v>
      </c>
    </row>
    <row r="611" spans="6:6" x14ac:dyDescent="0.2">
      <c r="F611" s="71" t="s">
        <v>3366</v>
      </c>
    </row>
    <row r="612" spans="6:6" x14ac:dyDescent="0.2">
      <c r="F612" s="71" t="s">
        <v>3886</v>
      </c>
    </row>
    <row r="613" spans="6:6" x14ac:dyDescent="0.2">
      <c r="F613" s="71" t="s">
        <v>362</v>
      </c>
    </row>
    <row r="614" spans="6:6" x14ac:dyDescent="0.2">
      <c r="F614" s="71" t="s">
        <v>3884</v>
      </c>
    </row>
    <row r="615" spans="6:6" x14ac:dyDescent="0.2">
      <c r="F615" s="71" t="s">
        <v>359</v>
      </c>
    </row>
    <row r="616" spans="6:6" x14ac:dyDescent="0.2">
      <c r="F616" s="71" t="s">
        <v>4023</v>
      </c>
    </row>
    <row r="617" spans="6:6" x14ac:dyDescent="0.2">
      <c r="F617" s="70" t="s">
        <v>3711</v>
      </c>
    </row>
    <row r="618" spans="6:6" x14ac:dyDescent="0.2">
      <c r="F618" s="71" t="s">
        <v>235</v>
      </c>
    </row>
    <row r="619" spans="6:6" x14ac:dyDescent="0.2">
      <c r="F619" s="71" t="s">
        <v>3842</v>
      </c>
    </row>
    <row r="620" spans="6:6" x14ac:dyDescent="0.2">
      <c r="F620" s="71" t="s">
        <v>3843</v>
      </c>
    </row>
    <row r="621" spans="6:6" x14ac:dyDescent="0.2">
      <c r="F621" s="71" t="s">
        <v>3844</v>
      </c>
    </row>
    <row r="622" spans="6:6" x14ac:dyDescent="0.2">
      <c r="F622" s="71" t="s">
        <v>3845</v>
      </c>
    </row>
    <row r="623" spans="6:6" x14ac:dyDescent="0.2">
      <c r="F623" s="71" t="s">
        <v>3846</v>
      </c>
    </row>
    <row r="624" spans="6:6" x14ac:dyDescent="0.2">
      <c r="F624" s="71" t="s">
        <v>3857</v>
      </c>
    </row>
    <row r="625" spans="6:6" x14ac:dyDescent="0.2">
      <c r="F625" s="71" t="s">
        <v>3847</v>
      </c>
    </row>
    <row r="626" spans="6:6" x14ac:dyDescent="0.2">
      <c r="F626" s="70" t="s">
        <v>3717</v>
      </c>
    </row>
    <row r="627" spans="6:6" x14ac:dyDescent="0.2">
      <c r="F627" s="71" t="s">
        <v>3713</v>
      </c>
    </row>
    <row r="628" spans="6:6" x14ac:dyDescent="0.2">
      <c r="F628" s="71" t="s">
        <v>3715</v>
      </c>
    </row>
    <row r="629" spans="6:6" x14ac:dyDescent="0.2">
      <c r="F629" s="70" t="s">
        <v>364</v>
      </c>
    </row>
    <row r="630" spans="6:6" x14ac:dyDescent="0.2">
      <c r="F630" s="71" t="s">
        <v>365</v>
      </c>
    </row>
    <row r="631" spans="6:6" x14ac:dyDescent="0.2">
      <c r="F631" s="71" t="s">
        <v>366</v>
      </c>
    </row>
    <row r="632" spans="6:6" x14ac:dyDescent="0.2">
      <c r="F632" s="71" t="s">
        <v>368</v>
      </c>
    </row>
    <row r="633" spans="6:6" x14ac:dyDescent="0.2">
      <c r="F633" s="71" t="s">
        <v>370</v>
      </c>
    </row>
    <row r="634" spans="6:6" x14ac:dyDescent="0.2">
      <c r="F634" s="71" t="s">
        <v>372</v>
      </c>
    </row>
    <row r="635" spans="6:6" x14ac:dyDescent="0.2">
      <c r="F635" s="71" t="s">
        <v>373</v>
      </c>
    </row>
    <row r="636" spans="6:6" x14ac:dyDescent="0.2">
      <c r="F636" s="70" t="s">
        <v>375</v>
      </c>
    </row>
    <row r="637" spans="6:6" x14ac:dyDescent="0.2">
      <c r="F637" s="71" t="s">
        <v>377</v>
      </c>
    </row>
    <row r="638" spans="6:6" x14ac:dyDescent="0.2">
      <c r="F638" s="71" t="s">
        <v>379</v>
      </c>
    </row>
    <row r="639" spans="6:6" x14ac:dyDescent="0.2">
      <c r="F639" s="71" t="s">
        <v>381</v>
      </c>
    </row>
    <row r="640" spans="6:6" x14ac:dyDescent="0.2">
      <c r="F640" s="71" t="s">
        <v>316</v>
      </c>
    </row>
    <row r="641" spans="6:6" x14ac:dyDescent="0.2">
      <c r="F641" s="71" t="s">
        <v>129</v>
      </c>
    </row>
    <row r="642" spans="6:6" x14ac:dyDescent="0.2">
      <c r="F642" s="70" t="s">
        <v>390</v>
      </c>
    </row>
    <row r="643" spans="6:6" x14ac:dyDescent="0.2">
      <c r="F643" s="71" t="s">
        <v>391</v>
      </c>
    </row>
    <row r="644" spans="6:6" x14ac:dyDescent="0.2">
      <c r="F644" s="71" t="s">
        <v>3858</v>
      </c>
    </row>
    <row r="645" spans="6:6" x14ac:dyDescent="0.2">
      <c r="F645" s="71" t="s">
        <v>3867</v>
      </c>
    </row>
    <row r="646" spans="6:6" x14ac:dyDescent="0.2">
      <c r="F646" s="71" t="s">
        <v>3868</v>
      </c>
    </row>
    <row r="647" spans="6:6" x14ac:dyDescent="0.2">
      <c r="F647" s="71" t="s">
        <v>3869</v>
      </c>
    </row>
    <row r="648" spans="6:6" x14ac:dyDescent="0.2">
      <c r="F648" s="71" t="s">
        <v>3870</v>
      </c>
    </row>
    <row r="649" spans="6:6" x14ac:dyDescent="0.2">
      <c r="F649" s="71" t="s">
        <v>3859</v>
      </c>
    </row>
    <row r="650" spans="6:6" x14ac:dyDescent="0.2">
      <c r="F650" s="71" t="s">
        <v>3860</v>
      </c>
    </row>
    <row r="651" spans="6:6" x14ac:dyDescent="0.2">
      <c r="F651" s="71" t="s">
        <v>3861</v>
      </c>
    </row>
    <row r="652" spans="6:6" x14ac:dyDescent="0.2">
      <c r="F652" s="71" t="s">
        <v>3862</v>
      </c>
    </row>
    <row r="653" spans="6:6" x14ac:dyDescent="0.2">
      <c r="F653" s="71" t="s">
        <v>3863</v>
      </c>
    </row>
    <row r="654" spans="6:6" x14ac:dyDescent="0.2">
      <c r="F654" s="71" t="s">
        <v>3864</v>
      </c>
    </row>
    <row r="655" spans="6:6" x14ac:dyDescent="0.2">
      <c r="F655" s="71" t="s">
        <v>3865</v>
      </c>
    </row>
    <row r="656" spans="6:6" x14ac:dyDescent="0.2">
      <c r="F656" s="71" t="s">
        <v>3866</v>
      </c>
    </row>
    <row r="657" spans="6:6" x14ac:dyDescent="0.2">
      <c r="F657" s="70" t="s">
        <v>384</v>
      </c>
    </row>
    <row r="658" spans="6:6" x14ac:dyDescent="0.2">
      <c r="F658" s="71" t="s">
        <v>388</v>
      </c>
    </row>
    <row r="659" spans="6:6" x14ac:dyDescent="0.2">
      <c r="F659" s="71" t="s">
        <v>386</v>
      </c>
    </row>
    <row r="660" spans="6:6" x14ac:dyDescent="0.2">
      <c r="F660" s="70" t="s">
        <v>392</v>
      </c>
    </row>
    <row r="661" spans="6:6" x14ac:dyDescent="0.2">
      <c r="F661" s="71" t="s">
        <v>3731</v>
      </c>
    </row>
    <row r="662" spans="6:6" x14ac:dyDescent="0.2">
      <c r="F662" s="71" t="s">
        <v>394</v>
      </c>
    </row>
    <row r="663" spans="6:6" x14ac:dyDescent="0.2">
      <c r="F663" s="71" t="s">
        <v>397</v>
      </c>
    </row>
    <row r="664" spans="6:6" x14ac:dyDescent="0.2">
      <c r="F664" s="71" t="s">
        <v>396</v>
      </c>
    </row>
    <row r="665" spans="6:6" x14ac:dyDescent="0.2">
      <c r="F665" s="71" t="s">
        <v>399</v>
      </c>
    </row>
    <row r="666" spans="6:6" x14ac:dyDescent="0.2">
      <c r="F666" s="71" t="s">
        <v>400</v>
      </c>
    </row>
    <row r="667" spans="6:6" x14ac:dyDescent="0.2">
      <c r="F667" s="71" t="s">
        <v>392</v>
      </c>
    </row>
    <row r="668" spans="6:6" x14ac:dyDescent="0.2">
      <c r="F668" s="71" t="s">
        <v>402</v>
      </c>
    </row>
    <row r="669" spans="6:6" x14ac:dyDescent="0.2">
      <c r="F669" s="70" t="s">
        <v>3755</v>
      </c>
    </row>
    <row r="670" spans="6:6" x14ac:dyDescent="0.2">
      <c r="F670" s="71" t="s">
        <v>3752</v>
      </c>
    </row>
    <row r="671" spans="6:6" x14ac:dyDescent="0.2">
      <c r="F671" s="70" t="s">
        <v>3787</v>
      </c>
    </row>
    <row r="672" spans="6:6" x14ac:dyDescent="0.2">
      <c r="F672" s="71" t="s">
        <v>3757</v>
      </c>
    </row>
    <row r="673" spans="6:6" x14ac:dyDescent="0.2">
      <c r="F673" s="71" t="s">
        <v>3759</v>
      </c>
    </row>
    <row r="674" spans="6:6" x14ac:dyDescent="0.2">
      <c r="F674" s="71" t="s">
        <v>3761</v>
      </c>
    </row>
    <row r="675" spans="6:6" x14ac:dyDescent="0.2">
      <c r="F675" s="71" t="s">
        <v>3763</v>
      </c>
    </row>
    <row r="676" spans="6:6" x14ac:dyDescent="0.2">
      <c r="F676" s="71" t="s">
        <v>3765</v>
      </c>
    </row>
    <row r="677" spans="6:6" x14ac:dyDescent="0.2">
      <c r="F677" s="71" t="s">
        <v>3767</v>
      </c>
    </row>
    <row r="678" spans="6:6" x14ac:dyDescent="0.2">
      <c r="F678" s="71" t="s">
        <v>3769</v>
      </c>
    </row>
    <row r="679" spans="6:6" x14ac:dyDescent="0.2">
      <c r="F679" s="71" t="s">
        <v>3775</v>
      </c>
    </row>
    <row r="680" spans="6:6" x14ac:dyDescent="0.2">
      <c r="F680" s="71" t="s">
        <v>3771</v>
      </c>
    </row>
    <row r="681" spans="6:6" x14ac:dyDescent="0.2">
      <c r="F681" s="71" t="s">
        <v>3773</v>
      </c>
    </row>
    <row r="682" spans="6:6" x14ac:dyDescent="0.2">
      <c r="F682" s="71" t="s">
        <v>3777</v>
      </c>
    </row>
    <row r="683" spans="6:6" x14ac:dyDescent="0.2">
      <c r="F683" s="71" t="s">
        <v>3779</v>
      </c>
    </row>
    <row r="684" spans="6:6" x14ac:dyDescent="0.2">
      <c r="F684" s="71" t="s">
        <v>3781</v>
      </c>
    </row>
    <row r="685" spans="6:6" x14ac:dyDescent="0.2">
      <c r="F685" s="71" t="s">
        <v>3783</v>
      </c>
    </row>
    <row r="686" spans="6:6" x14ac:dyDescent="0.2">
      <c r="F686" s="71" t="s">
        <v>3785</v>
      </c>
    </row>
    <row r="687" spans="6:6" x14ac:dyDescent="0.2">
      <c r="F687" s="70" t="s">
        <v>3793</v>
      </c>
    </row>
    <row r="688" spans="6:6" x14ac:dyDescent="0.2">
      <c r="F688" s="71" t="s">
        <v>3789</v>
      </c>
    </row>
    <row r="689" spans="6:6" x14ac:dyDescent="0.2">
      <c r="F689" s="71" t="s">
        <v>3791</v>
      </c>
    </row>
    <row r="690" spans="6:6" x14ac:dyDescent="0.2">
      <c r="F690" s="70" t="s">
        <v>422</v>
      </c>
    </row>
    <row r="691" spans="6:6" x14ac:dyDescent="0.2">
      <c r="F691" s="71" t="s">
        <v>424</v>
      </c>
    </row>
    <row r="692" spans="6:6" x14ac:dyDescent="0.2">
      <c r="F692" s="71" t="s">
        <v>426</v>
      </c>
    </row>
    <row r="693" spans="6:6" x14ac:dyDescent="0.2">
      <c r="F693" s="71" t="s">
        <v>428</v>
      </c>
    </row>
    <row r="694" spans="6:6" x14ac:dyDescent="0.2">
      <c r="F694" s="71" t="s">
        <v>430</v>
      </c>
    </row>
    <row r="695" spans="6:6" x14ac:dyDescent="0.2">
      <c r="F695" s="71" t="s">
        <v>431</v>
      </c>
    </row>
    <row r="696" spans="6:6" x14ac:dyDescent="0.2">
      <c r="F696" s="71" t="s">
        <v>433</v>
      </c>
    </row>
    <row r="697" spans="6:6" x14ac:dyDescent="0.2">
      <c r="F697" s="71" t="s">
        <v>435</v>
      </c>
    </row>
    <row r="698" spans="6:6" x14ac:dyDescent="0.2">
      <c r="F698" s="71" t="s">
        <v>3797</v>
      </c>
    </row>
    <row r="699" spans="6:6" x14ac:dyDescent="0.2">
      <c r="F699" s="71" t="s">
        <v>438</v>
      </c>
    </row>
    <row r="700" spans="6:6" x14ac:dyDescent="0.2">
      <c r="F700" s="71" t="s">
        <v>440</v>
      </c>
    </row>
    <row r="701" spans="6:6" x14ac:dyDescent="0.2">
      <c r="F701" s="71" t="s">
        <v>442</v>
      </c>
    </row>
    <row r="702" spans="6:6" x14ac:dyDescent="0.2">
      <c r="F702" s="71" t="s">
        <v>446</v>
      </c>
    </row>
    <row r="703" spans="6:6" x14ac:dyDescent="0.2">
      <c r="F703" s="71" t="s">
        <v>444</v>
      </c>
    </row>
    <row r="704" spans="6:6" x14ac:dyDescent="0.2">
      <c r="F704" s="70" t="s">
        <v>448</v>
      </c>
    </row>
    <row r="705" spans="6:6" x14ac:dyDescent="0.2">
      <c r="F705" s="71" t="s">
        <v>450</v>
      </c>
    </row>
    <row r="706" spans="6:6" x14ac:dyDescent="0.2">
      <c r="F706" s="71" t="s">
        <v>452</v>
      </c>
    </row>
    <row r="707" spans="6:6" x14ac:dyDescent="0.2">
      <c r="F707" s="71" t="s">
        <v>454</v>
      </c>
    </row>
    <row r="708" spans="6:6" x14ac:dyDescent="0.2">
      <c r="F708" s="71" t="s">
        <v>456</v>
      </c>
    </row>
  </sheetData>
  <mergeCells count="1">
    <mergeCell ref="C1:D1"/>
  </mergeCells>
  <pageMargins left="0.7" right="0.7" top="0.75" bottom="0.75" header="0.3" footer="0.3"/>
  <pageSetup orientation="portrait" horizontalDpi="90" verticalDpi="9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234"/>
  <sheetViews>
    <sheetView zoomScaleNormal="100" workbookViewId="0">
      <selection sqref="A1:F1"/>
    </sheetView>
  </sheetViews>
  <sheetFormatPr defaultRowHeight="12.75" x14ac:dyDescent="0.2"/>
  <cols>
    <col min="1" max="1" width="9.28515625" style="1" bestFit="1" customWidth="1"/>
    <col min="2" max="2" width="13.5703125" style="1" customWidth="1"/>
    <col min="3" max="3" width="9.5703125" style="1" customWidth="1"/>
    <col min="4" max="4" width="34.140625" style="1" customWidth="1"/>
    <col min="5" max="5" width="8.28515625" style="1" customWidth="1"/>
    <col min="6" max="6" width="15" style="1" customWidth="1"/>
    <col min="7" max="16384" width="9.140625" style="1"/>
  </cols>
  <sheetData>
    <row r="1" spans="1:12" ht="54.75" customHeight="1" thickBot="1" x14ac:dyDescent="0.25">
      <c r="A1" s="301" t="s">
        <v>465</v>
      </c>
      <c r="B1" s="302"/>
      <c r="C1" s="302"/>
      <c r="D1" s="302"/>
      <c r="E1" s="302"/>
      <c r="F1" s="303"/>
    </row>
    <row r="2" spans="1:12" ht="22.5" x14ac:dyDescent="0.2">
      <c r="A2" s="73" t="s">
        <v>467</v>
      </c>
      <c r="B2" s="74" t="s">
        <v>1822</v>
      </c>
      <c r="C2" s="74" t="s">
        <v>468</v>
      </c>
      <c r="D2" s="74" t="s">
        <v>1823</v>
      </c>
      <c r="E2" s="74" t="s">
        <v>469</v>
      </c>
      <c r="F2" s="75" t="s">
        <v>470</v>
      </c>
    </row>
    <row r="3" spans="1:12" ht="26.25" customHeight="1" x14ac:dyDescent="0.2">
      <c r="A3" s="90" t="s">
        <v>476</v>
      </c>
      <c r="B3" s="91" t="s">
        <v>1824</v>
      </c>
      <c r="C3" s="90" t="s">
        <v>477</v>
      </c>
      <c r="D3" s="91" t="s">
        <v>1825</v>
      </c>
      <c r="E3" s="90" t="s">
        <v>483</v>
      </c>
      <c r="F3" s="91" t="s">
        <v>478</v>
      </c>
      <c r="H3"/>
      <c r="I3"/>
      <c r="J3"/>
      <c r="K3"/>
    </row>
    <row r="4" spans="1:12" x14ac:dyDescent="0.2">
      <c r="A4" s="90" t="s">
        <v>476</v>
      </c>
      <c r="B4" s="91" t="s">
        <v>1824</v>
      </c>
      <c r="C4" s="90" t="s">
        <v>479</v>
      </c>
      <c r="D4" s="91" t="s">
        <v>1826</v>
      </c>
      <c r="E4" s="90" t="s">
        <v>483</v>
      </c>
      <c r="F4" s="91" t="s">
        <v>478</v>
      </c>
      <c r="G4" s="44"/>
      <c r="H4"/>
      <c r="I4"/>
      <c r="J4"/>
      <c r="K4"/>
    </row>
    <row r="5" spans="1:12" ht="27.75" customHeight="1" x14ac:dyDescent="0.2">
      <c r="A5" s="90" t="s">
        <v>476</v>
      </c>
      <c r="B5" s="91" t="s">
        <v>1824</v>
      </c>
      <c r="C5" s="90" t="s">
        <v>480</v>
      </c>
      <c r="D5" s="91" t="s">
        <v>1827</v>
      </c>
      <c r="E5" s="90" t="s">
        <v>471</v>
      </c>
      <c r="F5" s="91" t="s">
        <v>478</v>
      </c>
      <c r="G5" s="44"/>
      <c r="H5"/>
      <c r="I5"/>
      <c r="J5"/>
      <c r="K5"/>
    </row>
    <row r="6" spans="1:12" ht="22.5" customHeight="1" x14ac:dyDescent="0.2">
      <c r="A6" s="90" t="s">
        <v>481</v>
      </c>
      <c r="B6" s="91" t="s">
        <v>1828</v>
      </c>
      <c r="C6" s="90" t="s">
        <v>482</v>
      </c>
      <c r="D6" s="91" t="s">
        <v>1829</v>
      </c>
      <c r="E6" s="90" t="s">
        <v>483</v>
      </c>
      <c r="F6" s="91" t="s">
        <v>484</v>
      </c>
      <c r="G6" s="44"/>
      <c r="H6"/>
      <c r="I6"/>
      <c r="J6"/>
      <c r="K6"/>
    </row>
    <row r="7" spans="1:12" ht="22.5" x14ac:dyDescent="0.2">
      <c r="A7" s="90" t="s">
        <v>481</v>
      </c>
      <c r="B7" s="91" t="s">
        <v>1828</v>
      </c>
      <c r="C7" s="90" t="s">
        <v>485</v>
      </c>
      <c r="D7" s="91" t="s">
        <v>1830</v>
      </c>
      <c r="E7" s="90" t="s">
        <v>483</v>
      </c>
      <c r="F7" s="91" t="s">
        <v>484</v>
      </c>
      <c r="G7" s="44"/>
      <c r="H7"/>
      <c r="I7"/>
      <c r="J7"/>
      <c r="K7"/>
    </row>
    <row r="8" spans="1:12" ht="22.5" x14ac:dyDescent="0.2">
      <c r="A8" s="90" t="s">
        <v>481</v>
      </c>
      <c r="B8" s="91" t="s">
        <v>1828</v>
      </c>
      <c r="C8" s="90" t="s">
        <v>486</v>
      </c>
      <c r="D8" s="91" t="s">
        <v>1831</v>
      </c>
      <c r="E8" s="90" t="s">
        <v>483</v>
      </c>
      <c r="F8" s="91" t="s">
        <v>484</v>
      </c>
      <c r="G8" s="44"/>
      <c r="H8"/>
      <c r="I8"/>
      <c r="J8"/>
      <c r="K8"/>
    </row>
    <row r="9" spans="1:12" ht="33.75" x14ac:dyDescent="0.2">
      <c r="A9" s="90" t="s">
        <v>487</v>
      </c>
      <c r="B9" s="91" t="s">
        <v>488</v>
      </c>
      <c r="C9" s="90" t="s">
        <v>487</v>
      </c>
      <c r="D9" s="91" t="s">
        <v>488</v>
      </c>
      <c r="E9" s="90" t="s">
        <v>483</v>
      </c>
      <c r="F9" s="91" t="s">
        <v>484</v>
      </c>
      <c r="G9" s="44"/>
      <c r="H9"/>
      <c r="I9"/>
      <c r="J9"/>
      <c r="K9"/>
    </row>
    <row r="10" spans="1:12" x14ac:dyDescent="0.2">
      <c r="A10" s="90" t="s">
        <v>489</v>
      </c>
      <c r="B10" s="91" t="s">
        <v>491</v>
      </c>
      <c r="C10" s="90" t="s">
        <v>490</v>
      </c>
      <c r="D10" s="91" t="s">
        <v>491</v>
      </c>
      <c r="E10" s="90">
        <v>803.1</v>
      </c>
      <c r="F10" s="91" t="s">
        <v>478</v>
      </c>
      <c r="G10" s="44"/>
      <c r="H10"/>
      <c r="I10"/>
      <c r="J10"/>
      <c r="K10"/>
    </row>
    <row r="11" spans="1:12" x14ac:dyDescent="0.2">
      <c r="A11" s="90" t="s">
        <v>492</v>
      </c>
      <c r="B11" s="91" t="s">
        <v>1832</v>
      </c>
      <c r="C11" s="90" t="s">
        <v>493</v>
      </c>
      <c r="D11" s="91" t="s">
        <v>1833</v>
      </c>
      <c r="E11" s="90" t="s">
        <v>483</v>
      </c>
      <c r="F11" s="91" t="s">
        <v>478</v>
      </c>
      <c r="G11" s="44"/>
      <c r="H11"/>
      <c r="I11"/>
      <c r="J11"/>
      <c r="K11"/>
      <c r="L11"/>
    </row>
    <row r="12" spans="1:12" x14ac:dyDescent="0.2">
      <c r="A12" s="90" t="s">
        <v>492</v>
      </c>
      <c r="B12" s="91" t="s">
        <v>1832</v>
      </c>
      <c r="C12" s="90" t="s">
        <v>494</v>
      </c>
      <c r="D12" s="91" t="s">
        <v>1834</v>
      </c>
      <c r="E12" s="90" t="s">
        <v>483</v>
      </c>
      <c r="F12" s="91" t="s">
        <v>478</v>
      </c>
      <c r="G12" s="44"/>
      <c r="H12"/>
      <c r="I12"/>
      <c r="J12"/>
      <c r="K12"/>
      <c r="L12"/>
    </row>
    <row r="13" spans="1:12" x14ac:dyDescent="0.2">
      <c r="A13" s="90" t="s">
        <v>492</v>
      </c>
      <c r="B13" s="91" t="s">
        <v>1832</v>
      </c>
      <c r="C13" s="90" t="s">
        <v>495</v>
      </c>
      <c r="D13" s="91" t="s">
        <v>1835</v>
      </c>
      <c r="E13" s="90" t="s">
        <v>483</v>
      </c>
      <c r="F13" s="91" t="s">
        <v>478</v>
      </c>
      <c r="G13" s="44"/>
      <c r="H13"/>
      <c r="I13"/>
      <c r="J13"/>
      <c r="K13"/>
      <c r="L13"/>
    </row>
    <row r="14" spans="1:12" x14ac:dyDescent="0.2">
      <c r="A14" s="90" t="s">
        <v>492</v>
      </c>
      <c r="B14" s="91" t="s">
        <v>1832</v>
      </c>
      <c r="C14" s="90" t="s">
        <v>496</v>
      </c>
      <c r="D14" s="91" t="s">
        <v>1836</v>
      </c>
      <c r="E14" s="90" t="s">
        <v>497</v>
      </c>
      <c r="F14" s="91" t="s">
        <v>478</v>
      </c>
      <c r="G14" s="44"/>
      <c r="H14"/>
      <c r="I14"/>
      <c r="J14"/>
      <c r="K14"/>
      <c r="L14"/>
    </row>
    <row r="15" spans="1:12" x14ac:dyDescent="0.2">
      <c r="A15" s="90" t="s">
        <v>498</v>
      </c>
      <c r="B15" s="91" t="s">
        <v>504</v>
      </c>
      <c r="C15" s="90" t="s">
        <v>499</v>
      </c>
      <c r="D15" s="91" t="s">
        <v>1837</v>
      </c>
      <c r="E15" s="90">
        <v>5.0999999999999996</v>
      </c>
      <c r="F15" s="91" t="s">
        <v>500</v>
      </c>
      <c r="G15" s="44"/>
      <c r="H15"/>
      <c r="I15"/>
      <c r="J15"/>
      <c r="K15"/>
      <c r="L15"/>
    </row>
    <row r="16" spans="1:12" x14ac:dyDescent="0.2">
      <c r="A16" s="90" t="s">
        <v>498</v>
      </c>
      <c r="B16" s="91" t="s">
        <v>504</v>
      </c>
      <c r="C16" s="90" t="s">
        <v>501</v>
      </c>
      <c r="D16" s="91" t="s">
        <v>1838</v>
      </c>
      <c r="E16" s="90" t="s">
        <v>483</v>
      </c>
      <c r="F16" s="91" t="s">
        <v>500</v>
      </c>
      <c r="G16" s="44"/>
      <c r="H16"/>
      <c r="I16"/>
      <c r="J16"/>
      <c r="K16"/>
      <c r="L16"/>
    </row>
    <row r="17" spans="1:12" x14ac:dyDescent="0.2">
      <c r="A17" s="90" t="s">
        <v>498</v>
      </c>
      <c r="B17" s="91" t="s">
        <v>504</v>
      </c>
      <c r="C17" s="90" t="s">
        <v>502</v>
      </c>
      <c r="D17" s="91" t="s">
        <v>1839</v>
      </c>
      <c r="E17" s="90" t="s">
        <v>483</v>
      </c>
      <c r="F17" s="91" t="s">
        <v>500</v>
      </c>
      <c r="G17" s="44"/>
      <c r="H17"/>
      <c r="I17"/>
      <c r="J17"/>
      <c r="K17"/>
      <c r="L17"/>
    </row>
    <row r="18" spans="1:12" x14ac:dyDescent="0.2">
      <c r="A18" s="90" t="s">
        <v>498</v>
      </c>
      <c r="B18" s="91" t="s">
        <v>504</v>
      </c>
      <c r="C18" s="90" t="s">
        <v>503</v>
      </c>
      <c r="D18" s="91" t="s">
        <v>504</v>
      </c>
      <c r="E18" s="90">
        <v>803.1</v>
      </c>
      <c r="F18" s="91" t="s">
        <v>500</v>
      </c>
      <c r="G18" s="44"/>
      <c r="H18"/>
      <c r="I18"/>
      <c r="J18"/>
      <c r="K18"/>
      <c r="L18"/>
    </row>
    <row r="19" spans="1:12" x14ac:dyDescent="0.2">
      <c r="A19" s="90" t="s">
        <v>498</v>
      </c>
      <c r="B19" s="91" t="s">
        <v>504</v>
      </c>
      <c r="C19" s="90" t="s">
        <v>505</v>
      </c>
      <c r="D19" s="91" t="s">
        <v>506</v>
      </c>
      <c r="E19" s="90">
        <v>803.1</v>
      </c>
      <c r="F19" s="91" t="s">
        <v>500</v>
      </c>
      <c r="G19" s="44"/>
      <c r="H19"/>
      <c r="I19"/>
      <c r="J19"/>
      <c r="K19"/>
      <c r="L19"/>
    </row>
    <row r="20" spans="1:12" x14ac:dyDescent="0.2">
      <c r="A20" s="90" t="s">
        <v>498</v>
      </c>
      <c r="B20" s="91" t="s">
        <v>504</v>
      </c>
      <c r="C20" s="90" t="s">
        <v>507</v>
      </c>
      <c r="D20" s="91" t="s">
        <v>1840</v>
      </c>
      <c r="E20" s="90" t="s">
        <v>483</v>
      </c>
      <c r="F20" s="91" t="s">
        <v>500</v>
      </c>
      <c r="G20" s="44"/>
      <c r="H20"/>
      <c r="I20"/>
      <c r="J20"/>
      <c r="K20"/>
      <c r="L20"/>
    </row>
    <row r="21" spans="1:12" x14ac:dyDescent="0.2">
      <c r="A21" s="90" t="s">
        <v>498</v>
      </c>
      <c r="B21" s="91" t="s">
        <v>504</v>
      </c>
      <c r="C21" s="90" t="s">
        <v>508</v>
      </c>
      <c r="D21" s="91" t="s">
        <v>1841</v>
      </c>
      <c r="E21" s="90">
        <v>5.0999999999999996</v>
      </c>
      <c r="F21" s="91" t="s">
        <v>500</v>
      </c>
      <c r="G21" s="44"/>
      <c r="H21"/>
      <c r="I21"/>
      <c r="J21"/>
      <c r="K21"/>
      <c r="L21"/>
    </row>
    <row r="22" spans="1:12" ht="26.25" customHeight="1" x14ac:dyDescent="0.2">
      <c r="A22" s="90" t="s">
        <v>498</v>
      </c>
      <c r="B22" s="91" t="s">
        <v>504</v>
      </c>
      <c r="C22" s="90" t="s">
        <v>509</v>
      </c>
      <c r="D22" s="91" t="s">
        <v>1842</v>
      </c>
      <c r="E22" s="90">
        <v>5.0999999999999996</v>
      </c>
      <c r="F22" s="91" t="s">
        <v>500</v>
      </c>
      <c r="G22" s="44"/>
      <c r="H22"/>
      <c r="I22"/>
      <c r="J22"/>
      <c r="K22"/>
    </row>
    <row r="23" spans="1:12" x14ac:dyDescent="0.2">
      <c r="A23" s="90" t="s">
        <v>498</v>
      </c>
      <c r="B23" s="91" t="s">
        <v>504</v>
      </c>
      <c r="C23" s="90" t="s">
        <v>510</v>
      </c>
      <c r="D23" s="91" t="s">
        <v>1843</v>
      </c>
      <c r="E23" s="90" t="s">
        <v>483</v>
      </c>
      <c r="F23" s="91" t="s">
        <v>500</v>
      </c>
      <c r="G23" s="44"/>
      <c r="H23"/>
      <c r="I23"/>
      <c r="J23"/>
      <c r="K23"/>
    </row>
    <row r="24" spans="1:12" x14ac:dyDescent="0.2">
      <c r="A24" s="90" t="s">
        <v>498</v>
      </c>
      <c r="B24" s="91" t="s">
        <v>504</v>
      </c>
      <c r="C24" s="90" t="s">
        <v>511</v>
      </c>
      <c r="D24" s="91" t="s">
        <v>1844</v>
      </c>
      <c r="E24" s="90">
        <v>5.0999999999999996</v>
      </c>
      <c r="F24" s="91" t="s">
        <v>500</v>
      </c>
      <c r="G24" s="44"/>
      <c r="H24"/>
      <c r="I24"/>
      <c r="J24"/>
      <c r="K24"/>
    </row>
    <row r="25" spans="1:12" ht="25.5" customHeight="1" x14ac:dyDescent="0.2">
      <c r="A25" s="90" t="s">
        <v>498</v>
      </c>
      <c r="B25" s="91" t="s">
        <v>504</v>
      </c>
      <c r="C25" s="90" t="s">
        <v>512</v>
      </c>
      <c r="D25" s="91" t="s">
        <v>1845</v>
      </c>
      <c r="E25" s="90">
        <v>5.0999999999999996</v>
      </c>
      <c r="F25" s="91" t="s">
        <v>500</v>
      </c>
      <c r="G25" s="44"/>
      <c r="H25"/>
      <c r="I25"/>
      <c r="J25"/>
      <c r="K25"/>
    </row>
    <row r="26" spans="1:12" x14ac:dyDescent="0.2">
      <c r="A26" s="90" t="s">
        <v>498</v>
      </c>
      <c r="B26" s="91" t="s">
        <v>504</v>
      </c>
      <c r="C26" s="90" t="s">
        <v>513</v>
      </c>
      <c r="D26" s="91" t="s">
        <v>1846</v>
      </c>
      <c r="E26" s="90">
        <v>5.0999999999999996</v>
      </c>
      <c r="F26" s="91" t="s">
        <v>500</v>
      </c>
      <c r="G26" s="44"/>
      <c r="H26"/>
      <c r="I26"/>
      <c r="J26"/>
      <c r="K26"/>
    </row>
    <row r="27" spans="1:12" x14ac:dyDescent="0.2">
      <c r="A27" s="90" t="s">
        <v>498</v>
      </c>
      <c r="B27" s="91" t="s">
        <v>504</v>
      </c>
      <c r="C27" s="90" t="s">
        <v>1847</v>
      </c>
      <c r="D27" s="91" t="s">
        <v>1848</v>
      </c>
      <c r="E27" s="90">
        <v>5.0999999999999996</v>
      </c>
      <c r="F27" s="91" t="s">
        <v>500</v>
      </c>
      <c r="G27" s="44"/>
      <c r="H27"/>
      <c r="I27"/>
      <c r="J27"/>
      <c r="K27"/>
    </row>
    <row r="28" spans="1:12" x14ac:dyDescent="0.2">
      <c r="A28" s="90" t="s">
        <v>498</v>
      </c>
      <c r="B28" s="91" t="s">
        <v>504</v>
      </c>
      <c r="C28" s="90" t="s">
        <v>514</v>
      </c>
      <c r="D28" s="91" t="s">
        <v>1849</v>
      </c>
      <c r="E28" s="90">
        <v>5.0999999999999996</v>
      </c>
      <c r="F28" s="91" t="s">
        <v>500</v>
      </c>
      <c r="G28" s="44"/>
      <c r="H28"/>
      <c r="I28"/>
      <c r="J28"/>
      <c r="K28"/>
    </row>
    <row r="29" spans="1:12" x14ac:dyDescent="0.2">
      <c r="A29" s="90" t="s">
        <v>498</v>
      </c>
      <c r="B29" s="91" t="s">
        <v>504</v>
      </c>
      <c r="C29" s="90" t="s">
        <v>1850</v>
      </c>
      <c r="D29" s="91" t="s">
        <v>1851</v>
      </c>
      <c r="E29" s="90">
        <v>5.0999999999999996</v>
      </c>
      <c r="F29" s="91" t="s">
        <v>500</v>
      </c>
      <c r="G29" s="44"/>
      <c r="H29"/>
      <c r="I29"/>
      <c r="J29"/>
      <c r="K29"/>
    </row>
    <row r="30" spans="1:12" x14ac:dyDescent="0.2">
      <c r="A30" s="90" t="s">
        <v>498</v>
      </c>
      <c r="B30" s="91" t="s">
        <v>504</v>
      </c>
      <c r="C30" s="90" t="s">
        <v>515</v>
      </c>
      <c r="D30" s="91" t="s">
        <v>1852</v>
      </c>
      <c r="E30" s="90">
        <v>5.0999999999999996</v>
      </c>
      <c r="F30" s="91" t="s">
        <v>500</v>
      </c>
      <c r="G30" s="44"/>
      <c r="H30"/>
      <c r="I30"/>
      <c r="J30"/>
      <c r="K30"/>
    </row>
    <row r="31" spans="1:12" x14ac:dyDescent="0.2">
      <c r="A31" s="90" t="s">
        <v>498</v>
      </c>
      <c r="B31" s="91" t="s">
        <v>504</v>
      </c>
      <c r="C31" s="90" t="s">
        <v>516</v>
      </c>
      <c r="D31" s="91" t="s">
        <v>1853</v>
      </c>
      <c r="E31" s="90">
        <v>5.0999999999999996</v>
      </c>
      <c r="F31" s="91" t="s">
        <v>500</v>
      </c>
      <c r="G31" s="44"/>
      <c r="H31"/>
      <c r="I31"/>
      <c r="J31"/>
      <c r="K31"/>
    </row>
    <row r="32" spans="1:12" x14ac:dyDescent="0.2">
      <c r="A32" s="90" t="s">
        <v>498</v>
      </c>
      <c r="B32" s="91" t="s">
        <v>504</v>
      </c>
      <c r="C32" s="90" t="s">
        <v>517</v>
      </c>
      <c r="D32" s="91" t="s">
        <v>1854</v>
      </c>
      <c r="E32" s="90">
        <v>5.0999999999999996</v>
      </c>
      <c r="F32" s="91" t="s">
        <v>500</v>
      </c>
      <c r="G32" s="44"/>
      <c r="H32"/>
      <c r="I32"/>
      <c r="J32"/>
      <c r="K32"/>
    </row>
    <row r="33" spans="1:19" x14ac:dyDescent="0.2">
      <c r="A33" s="90" t="s">
        <v>498</v>
      </c>
      <c r="B33" s="91" t="s">
        <v>504</v>
      </c>
      <c r="C33" s="90" t="s">
        <v>518</v>
      </c>
      <c r="D33" s="91" t="s">
        <v>1855</v>
      </c>
      <c r="E33" s="90">
        <v>5.0999999999999996</v>
      </c>
      <c r="F33" s="91" t="s">
        <v>500</v>
      </c>
      <c r="G33" s="44"/>
      <c r="H33"/>
      <c r="I33"/>
      <c r="J33"/>
      <c r="K33"/>
    </row>
    <row r="34" spans="1:19" x14ac:dyDescent="0.2">
      <c r="A34" s="90" t="s">
        <v>498</v>
      </c>
      <c r="B34" s="91" t="s">
        <v>504</v>
      </c>
      <c r="C34" s="90" t="s">
        <v>1158</v>
      </c>
      <c r="D34" s="91" t="s">
        <v>1856</v>
      </c>
      <c r="E34" s="90">
        <v>5.0999999999999996</v>
      </c>
      <c r="F34" s="91" t="s">
        <v>500</v>
      </c>
      <c r="G34" s="44"/>
      <c r="H34"/>
      <c r="I34"/>
      <c r="J34"/>
      <c r="K34"/>
    </row>
    <row r="35" spans="1:19" x14ac:dyDescent="0.2">
      <c r="A35" s="90" t="s">
        <v>498</v>
      </c>
      <c r="B35" s="91" t="s">
        <v>504</v>
      </c>
      <c r="C35" s="90" t="s">
        <v>105</v>
      </c>
      <c r="D35" s="91" t="s">
        <v>1857</v>
      </c>
      <c r="E35" s="90">
        <v>5.0999999999999996</v>
      </c>
      <c r="F35" s="91" t="s">
        <v>500</v>
      </c>
      <c r="G35" s="44"/>
      <c r="H35"/>
      <c r="I35"/>
      <c r="J35"/>
      <c r="K35"/>
    </row>
    <row r="36" spans="1:19" x14ac:dyDescent="0.2">
      <c r="A36" s="90" t="s">
        <v>498</v>
      </c>
      <c r="B36" s="91" t="s">
        <v>504</v>
      </c>
      <c r="C36" s="90" t="s">
        <v>1858</v>
      </c>
      <c r="D36" s="91" t="s">
        <v>1859</v>
      </c>
      <c r="E36" s="90">
        <v>5.0999999999999996</v>
      </c>
      <c r="F36" s="91" t="s">
        <v>500</v>
      </c>
      <c r="G36" s="44"/>
      <c r="H36"/>
      <c r="I36"/>
      <c r="J36"/>
      <c r="K36"/>
      <c r="L36"/>
      <c r="M36"/>
      <c r="N36"/>
      <c r="O36"/>
      <c r="P36"/>
      <c r="Q36"/>
      <c r="R36"/>
      <c r="S36"/>
    </row>
    <row r="37" spans="1:19" x14ac:dyDescent="0.2">
      <c r="A37" s="90" t="s">
        <v>498</v>
      </c>
      <c r="B37" s="91" t="s">
        <v>504</v>
      </c>
      <c r="C37" s="90" t="s">
        <v>1860</v>
      </c>
      <c r="D37" s="91" t="s">
        <v>1861</v>
      </c>
      <c r="E37" s="90">
        <v>5.0999999999999996</v>
      </c>
      <c r="F37" s="91" t="s">
        <v>500</v>
      </c>
      <c r="G37" s="44"/>
      <c r="H37"/>
      <c r="I37"/>
      <c r="J37"/>
      <c r="K37"/>
      <c r="L37"/>
      <c r="M37"/>
      <c r="N37"/>
      <c r="O37"/>
      <c r="P37"/>
      <c r="Q37"/>
      <c r="R37"/>
      <c r="S37"/>
    </row>
    <row r="38" spans="1:19" x14ac:dyDescent="0.2">
      <c r="A38" s="90" t="s">
        <v>498</v>
      </c>
      <c r="B38" s="91" t="s">
        <v>504</v>
      </c>
      <c r="C38" s="90" t="s">
        <v>1862</v>
      </c>
      <c r="D38" s="91" t="s">
        <v>1863</v>
      </c>
      <c r="E38" s="90">
        <v>5.0999999999999996</v>
      </c>
      <c r="F38" s="91" t="s">
        <v>500</v>
      </c>
      <c r="G38" s="44"/>
      <c r="H38"/>
      <c r="I38"/>
      <c r="J38"/>
      <c r="K38"/>
      <c r="L38"/>
      <c r="M38"/>
      <c r="N38"/>
      <c r="O38"/>
      <c r="P38"/>
      <c r="Q38"/>
      <c r="R38"/>
      <c r="S38"/>
    </row>
    <row r="39" spans="1:19" x14ac:dyDescent="0.2">
      <c r="A39" s="90" t="s">
        <v>498</v>
      </c>
      <c r="B39" s="91" t="s">
        <v>504</v>
      </c>
      <c r="C39" s="90" t="s">
        <v>1864</v>
      </c>
      <c r="D39" s="91" t="s">
        <v>1865</v>
      </c>
      <c r="E39" s="90">
        <v>5.0999999999999996</v>
      </c>
      <c r="F39" s="91" t="s">
        <v>500</v>
      </c>
      <c r="G39" s="44"/>
      <c r="H39"/>
      <c r="I39"/>
      <c r="J39"/>
      <c r="K39"/>
      <c r="L39"/>
      <c r="M39"/>
      <c r="N39"/>
      <c r="O39"/>
      <c r="P39"/>
      <c r="Q39"/>
      <c r="R39"/>
      <c r="S39"/>
    </row>
    <row r="40" spans="1:19" x14ac:dyDescent="0.2">
      <c r="A40" s="90" t="s">
        <v>498</v>
      </c>
      <c r="B40" s="91" t="s">
        <v>504</v>
      </c>
      <c r="C40" s="90" t="s">
        <v>519</v>
      </c>
      <c r="D40" s="91" t="s">
        <v>1866</v>
      </c>
      <c r="E40" s="90">
        <v>5.0999999999999996</v>
      </c>
      <c r="F40" s="91" t="s">
        <v>500</v>
      </c>
      <c r="G40" s="44"/>
      <c r="H40"/>
      <c r="I40"/>
      <c r="J40"/>
      <c r="K40"/>
      <c r="L40"/>
      <c r="M40"/>
      <c r="N40"/>
      <c r="O40"/>
      <c r="P40"/>
      <c r="Q40"/>
      <c r="R40"/>
      <c r="S40"/>
    </row>
    <row r="41" spans="1:19" x14ac:dyDescent="0.2">
      <c r="A41" s="90" t="s">
        <v>498</v>
      </c>
      <c r="B41" s="91" t="s">
        <v>504</v>
      </c>
      <c r="C41" s="90" t="s">
        <v>520</v>
      </c>
      <c r="D41" s="91" t="s">
        <v>1867</v>
      </c>
      <c r="E41" s="90">
        <v>5.0999999999999996</v>
      </c>
      <c r="F41" s="91" t="s">
        <v>500</v>
      </c>
      <c r="G41" s="44"/>
      <c r="H41"/>
      <c r="I41"/>
      <c r="J41"/>
      <c r="K41"/>
      <c r="L41"/>
      <c r="M41"/>
      <c r="N41"/>
      <c r="O41"/>
      <c r="P41"/>
      <c r="Q41"/>
      <c r="R41"/>
      <c r="S41"/>
    </row>
    <row r="42" spans="1:19" x14ac:dyDescent="0.2">
      <c r="A42" s="90" t="s">
        <v>498</v>
      </c>
      <c r="B42" s="91" t="s">
        <v>504</v>
      </c>
      <c r="C42" s="90" t="s">
        <v>521</v>
      </c>
      <c r="D42" s="91" t="s">
        <v>1868</v>
      </c>
      <c r="E42" s="90" t="s">
        <v>483</v>
      </c>
      <c r="F42" s="91" t="s">
        <v>500</v>
      </c>
      <c r="G42" s="44"/>
      <c r="H42"/>
      <c r="I42"/>
      <c r="J42"/>
      <c r="K42"/>
      <c r="L42"/>
      <c r="M42"/>
      <c r="N42"/>
      <c r="O42"/>
      <c r="P42"/>
      <c r="Q42"/>
      <c r="R42"/>
      <c r="S42"/>
    </row>
    <row r="43" spans="1:19" x14ac:dyDescent="0.2">
      <c r="A43" s="90" t="s">
        <v>498</v>
      </c>
      <c r="B43" s="91" t="s">
        <v>504</v>
      </c>
      <c r="C43" s="90" t="s">
        <v>522</v>
      </c>
      <c r="D43" s="91" t="s">
        <v>1869</v>
      </c>
      <c r="E43" s="90">
        <v>5.0999999999999996</v>
      </c>
      <c r="F43" s="91" t="s">
        <v>500</v>
      </c>
      <c r="G43" s="44"/>
      <c r="H43"/>
      <c r="I43"/>
      <c r="J43"/>
      <c r="K43"/>
      <c r="L43"/>
      <c r="M43"/>
      <c r="N43"/>
      <c r="O43"/>
      <c r="P43"/>
      <c r="Q43"/>
      <c r="R43"/>
      <c r="S43"/>
    </row>
    <row r="44" spans="1:19" x14ac:dyDescent="0.2">
      <c r="A44" s="90" t="s">
        <v>498</v>
      </c>
      <c r="B44" s="91" t="s">
        <v>504</v>
      </c>
      <c r="C44" s="90" t="s">
        <v>523</v>
      </c>
      <c r="D44" s="91" t="s">
        <v>1870</v>
      </c>
      <c r="E44" s="90">
        <v>5.0999999999999996</v>
      </c>
      <c r="F44" s="91" t="s">
        <v>500</v>
      </c>
      <c r="G44" s="44"/>
      <c r="H44"/>
      <c r="I44"/>
      <c r="J44"/>
      <c r="K44"/>
      <c r="L44"/>
      <c r="M44"/>
      <c r="N44"/>
      <c r="O44"/>
      <c r="P44"/>
      <c r="Q44"/>
      <c r="R44"/>
      <c r="S44"/>
    </row>
    <row r="45" spans="1:19" x14ac:dyDescent="0.2">
      <c r="A45" s="90" t="s">
        <v>498</v>
      </c>
      <c r="B45" s="91" t="s">
        <v>504</v>
      </c>
      <c r="C45" s="90" t="s">
        <v>1871</v>
      </c>
      <c r="D45" s="91" t="s">
        <v>1872</v>
      </c>
      <c r="E45" s="90">
        <v>5.0999999999999996</v>
      </c>
      <c r="F45" s="91" t="s">
        <v>500</v>
      </c>
      <c r="G45" s="44"/>
      <c r="H45"/>
      <c r="I45"/>
      <c r="J45"/>
      <c r="K45"/>
      <c r="L45"/>
      <c r="M45"/>
      <c r="N45"/>
      <c r="O45"/>
      <c r="P45"/>
      <c r="Q45"/>
      <c r="R45"/>
      <c r="S45"/>
    </row>
    <row r="46" spans="1:19" x14ac:dyDescent="0.2">
      <c r="A46" s="90" t="s">
        <v>498</v>
      </c>
      <c r="B46" s="91" t="s">
        <v>504</v>
      </c>
      <c r="C46" s="90" t="s">
        <v>524</v>
      </c>
      <c r="D46" s="91" t="s">
        <v>1873</v>
      </c>
      <c r="E46" s="90">
        <v>5.0999999999999996</v>
      </c>
      <c r="F46" s="91" t="s">
        <v>500</v>
      </c>
      <c r="G46" s="44"/>
      <c r="H46" s="44"/>
      <c r="I46" s="44"/>
      <c r="J46" s="44"/>
      <c r="P46"/>
      <c r="Q46"/>
      <c r="R46"/>
      <c r="S46"/>
    </row>
    <row r="47" spans="1:19" x14ac:dyDescent="0.2">
      <c r="A47" s="90" t="s">
        <v>498</v>
      </c>
      <c r="B47" s="91" t="s">
        <v>504</v>
      </c>
      <c r="C47" s="90" t="s">
        <v>1874</v>
      </c>
      <c r="D47" s="91" t="s">
        <v>1875</v>
      </c>
      <c r="E47" s="90">
        <v>5.0999999999999996</v>
      </c>
      <c r="F47" s="91" t="s">
        <v>500</v>
      </c>
      <c r="G47" s="44"/>
      <c r="H47" s="44"/>
      <c r="I47" s="44"/>
      <c r="J47" s="44"/>
      <c r="P47"/>
      <c r="Q47"/>
      <c r="R47"/>
      <c r="S47"/>
    </row>
    <row r="48" spans="1:19" x14ac:dyDescent="0.2">
      <c r="A48" s="90" t="s">
        <v>498</v>
      </c>
      <c r="B48" s="91" t="s">
        <v>504</v>
      </c>
      <c r="C48" s="90" t="s">
        <v>525</v>
      </c>
      <c r="D48" s="91" t="s">
        <v>1876</v>
      </c>
      <c r="E48" s="90">
        <v>5.0999999999999996</v>
      </c>
      <c r="F48" s="91" t="s">
        <v>500</v>
      </c>
      <c r="G48" s="44"/>
      <c r="H48" s="44"/>
      <c r="I48" s="44"/>
      <c r="J48" s="44"/>
      <c r="P48"/>
      <c r="Q48"/>
      <c r="R48"/>
      <c r="S48"/>
    </row>
    <row r="49" spans="1:19" x14ac:dyDescent="0.2">
      <c r="A49" s="90" t="s">
        <v>498</v>
      </c>
      <c r="B49" s="91" t="s">
        <v>504</v>
      </c>
      <c r="C49" s="90" t="s">
        <v>526</v>
      </c>
      <c r="D49" s="91" t="s">
        <v>1877</v>
      </c>
      <c r="E49" s="90">
        <v>5.0999999999999996</v>
      </c>
      <c r="F49" s="91" t="s">
        <v>500</v>
      </c>
      <c r="G49" s="44"/>
      <c r="H49" s="44"/>
      <c r="I49" s="44"/>
      <c r="J49" s="44"/>
      <c r="P49"/>
      <c r="Q49"/>
      <c r="R49"/>
      <c r="S49"/>
    </row>
    <row r="50" spans="1:19" x14ac:dyDescent="0.2">
      <c r="A50" s="90" t="s">
        <v>527</v>
      </c>
      <c r="B50" s="91" t="s">
        <v>1878</v>
      </c>
      <c r="C50" s="90" t="s">
        <v>528</v>
      </c>
      <c r="D50" s="91" t="s">
        <v>1879</v>
      </c>
      <c r="E50" s="90" t="s">
        <v>483</v>
      </c>
      <c r="F50" s="91" t="s">
        <v>484</v>
      </c>
      <c r="G50" s="44"/>
      <c r="H50" s="44"/>
      <c r="I50" s="44"/>
      <c r="J50" s="44"/>
      <c r="P50"/>
      <c r="Q50"/>
      <c r="R50"/>
      <c r="S50"/>
    </row>
    <row r="51" spans="1:19" x14ac:dyDescent="0.2">
      <c r="A51" s="90" t="s">
        <v>529</v>
      </c>
      <c r="B51" s="91" t="s">
        <v>1837</v>
      </c>
      <c r="C51" s="90" t="s">
        <v>530</v>
      </c>
      <c r="D51" s="91" t="s">
        <v>1880</v>
      </c>
      <c r="E51" s="90" t="s">
        <v>483</v>
      </c>
      <c r="F51" s="91" t="s">
        <v>500</v>
      </c>
      <c r="G51" s="44"/>
      <c r="H51" s="44"/>
      <c r="I51" s="44"/>
      <c r="J51" s="44"/>
      <c r="P51"/>
      <c r="Q51"/>
      <c r="R51"/>
      <c r="S51"/>
    </row>
    <row r="52" spans="1:19" ht="22.5" x14ac:dyDescent="0.2">
      <c r="A52" s="90" t="s">
        <v>529</v>
      </c>
      <c r="B52" s="91" t="s">
        <v>1837</v>
      </c>
      <c r="C52" s="90" t="s">
        <v>1812</v>
      </c>
      <c r="D52" s="91" t="s">
        <v>1881</v>
      </c>
      <c r="E52" s="90" t="s">
        <v>483</v>
      </c>
      <c r="F52" s="91" t="s">
        <v>500</v>
      </c>
      <c r="G52" s="44"/>
      <c r="H52" s="44"/>
      <c r="I52" s="44"/>
      <c r="J52" s="44"/>
      <c r="P52"/>
      <c r="Q52"/>
      <c r="R52"/>
      <c r="S52"/>
    </row>
    <row r="53" spans="1:19" x14ac:dyDescent="0.2">
      <c r="A53" s="90" t="s">
        <v>529</v>
      </c>
      <c r="B53" s="91" t="s">
        <v>1837</v>
      </c>
      <c r="C53" s="90" t="s">
        <v>531</v>
      </c>
      <c r="D53" s="91" t="s">
        <v>1882</v>
      </c>
      <c r="E53" s="90">
        <v>5.0999999999999996</v>
      </c>
      <c r="F53" s="91" t="s">
        <v>500</v>
      </c>
      <c r="G53" s="44"/>
      <c r="H53" s="44"/>
      <c r="I53" s="44"/>
      <c r="J53" s="44"/>
      <c r="P53"/>
      <c r="Q53"/>
      <c r="R53"/>
      <c r="S53"/>
    </row>
    <row r="54" spans="1:19" x14ac:dyDescent="0.2">
      <c r="A54" s="90" t="s">
        <v>529</v>
      </c>
      <c r="B54" s="91" t="s">
        <v>1837</v>
      </c>
      <c r="C54" s="90" t="s">
        <v>1059</v>
      </c>
      <c r="D54" s="91" t="s">
        <v>1883</v>
      </c>
      <c r="E54" s="90" t="s">
        <v>483</v>
      </c>
      <c r="F54" s="91" t="s">
        <v>500</v>
      </c>
      <c r="G54" s="44"/>
      <c r="H54" s="44"/>
      <c r="I54" s="44"/>
      <c r="J54" s="44"/>
      <c r="P54"/>
      <c r="Q54"/>
      <c r="R54"/>
      <c r="S54"/>
    </row>
    <row r="55" spans="1:19" x14ac:dyDescent="0.2">
      <c r="A55" s="90" t="s">
        <v>529</v>
      </c>
      <c r="B55" s="91" t="s">
        <v>1837</v>
      </c>
      <c r="C55" s="90" t="s">
        <v>532</v>
      </c>
      <c r="D55" s="91" t="s">
        <v>1884</v>
      </c>
      <c r="E55" s="90" t="s">
        <v>483</v>
      </c>
      <c r="F55" s="91" t="s">
        <v>533</v>
      </c>
      <c r="G55" s="44"/>
      <c r="H55" s="44"/>
      <c r="I55" s="44"/>
      <c r="J55" s="44"/>
      <c r="P55"/>
      <c r="Q55"/>
      <c r="R55"/>
      <c r="S55"/>
    </row>
    <row r="56" spans="1:19" x14ac:dyDescent="0.2">
      <c r="A56" s="90" t="s">
        <v>529</v>
      </c>
      <c r="B56" s="91" t="s">
        <v>1837</v>
      </c>
      <c r="C56" s="90" t="s">
        <v>534</v>
      </c>
      <c r="D56" s="91" t="s">
        <v>1885</v>
      </c>
      <c r="E56" s="90" t="s">
        <v>483</v>
      </c>
      <c r="F56" s="91" t="s">
        <v>535</v>
      </c>
      <c r="G56" s="44"/>
      <c r="H56" s="44"/>
      <c r="I56" s="44"/>
      <c r="J56" s="44"/>
      <c r="P56"/>
      <c r="Q56"/>
      <c r="R56"/>
      <c r="S56"/>
    </row>
    <row r="57" spans="1:19" x14ac:dyDescent="0.2">
      <c r="A57" s="90" t="s">
        <v>529</v>
      </c>
      <c r="B57" s="91" t="s">
        <v>1837</v>
      </c>
      <c r="C57" s="90" t="s">
        <v>1819</v>
      </c>
      <c r="D57" s="91" t="s">
        <v>1886</v>
      </c>
      <c r="E57" s="90" t="s">
        <v>483</v>
      </c>
      <c r="F57" s="91" t="s">
        <v>535</v>
      </c>
      <c r="G57" s="44"/>
      <c r="H57" s="44"/>
      <c r="I57" s="44"/>
      <c r="J57" s="44"/>
      <c r="P57"/>
      <c r="Q57"/>
      <c r="R57"/>
      <c r="S57"/>
    </row>
    <row r="58" spans="1:19" x14ac:dyDescent="0.2">
      <c r="A58" s="90" t="s">
        <v>529</v>
      </c>
      <c r="B58" s="91" t="s">
        <v>1837</v>
      </c>
      <c r="C58" s="90" t="s">
        <v>536</v>
      </c>
      <c r="D58" s="91" t="s">
        <v>1887</v>
      </c>
      <c r="E58" s="90" t="s">
        <v>483</v>
      </c>
      <c r="F58" s="91" t="s">
        <v>535</v>
      </c>
      <c r="G58" s="44"/>
      <c r="H58" s="44"/>
      <c r="I58" s="44"/>
      <c r="J58" s="44"/>
      <c r="P58"/>
      <c r="Q58"/>
      <c r="R58"/>
      <c r="S58"/>
    </row>
    <row r="59" spans="1:19" x14ac:dyDescent="0.2">
      <c r="A59" s="90" t="s">
        <v>537</v>
      </c>
      <c r="B59" s="91" t="s">
        <v>1888</v>
      </c>
      <c r="C59" s="90" t="s">
        <v>538</v>
      </c>
      <c r="D59" s="91" t="s">
        <v>1889</v>
      </c>
      <c r="E59" s="90" t="s">
        <v>483</v>
      </c>
      <c r="F59" s="91" t="s">
        <v>478</v>
      </c>
      <c r="G59" s="44"/>
      <c r="H59" s="44"/>
      <c r="I59" s="44"/>
      <c r="J59" s="44"/>
      <c r="P59"/>
      <c r="Q59"/>
      <c r="R59"/>
      <c r="S59"/>
    </row>
    <row r="60" spans="1:19" x14ac:dyDescent="0.2">
      <c r="A60" s="90" t="s">
        <v>537</v>
      </c>
      <c r="B60" s="91" t="s">
        <v>1888</v>
      </c>
      <c r="C60" s="90" t="s">
        <v>539</v>
      </c>
      <c r="D60" s="91" t="s">
        <v>1890</v>
      </c>
      <c r="E60" s="90" t="s">
        <v>483</v>
      </c>
      <c r="F60" s="91" t="s">
        <v>478</v>
      </c>
      <c r="G60" s="44"/>
      <c r="H60" s="44"/>
      <c r="I60" s="44"/>
      <c r="J60" s="44"/>
    </row>
    <row r="61" spans="1:19" x14ac:dyDescent="0.2">
      <c r="A61" s="90" t="s">
        <v>537</v>
      </c>
      <c r="B61" s="91" t="s">
        <v>1888</v>
      </c>
      <c r="C61" s="90" t="s">
        <v>540</v>
      </c>
      <c r="D61" s="91" t="s">
        <v>1891</v>
      </c>
      <c r="E61" s="90" t="s">
        <v>483</v>
      </c>
      <c r="F61" s="91" t="s">
        <v>478</v>
      </c>
      <c r="G61" s="44"/>
      <c r="H61" s="44"/>
      <c r="I61" s="44"/>
      <c r="J61" s="44"/>
    </row>
    <row r="62" spans="1:19" x14ac:dyDescent="0.2">
      <c r="A62" s="90" t="s">
        <v>537</v>
      </c>
      <c r="B62" s="91" t="s">
        <v>1888</v>
      </c>
      <c r="C62" s="90" t="s">
        <v>541</v>
      </c>
      <c r="D62" s="91" t="s">
        <v>1892</v>
      </c>
      <c r="E62" s="90" t="s">
        <v>483</v>
      </c>
      <c r="F62" s="91" t="s">
        <v>484</v>
      </c>
      <c r="G62" s="44"/>
      <c r="H62" s="44"/>
      <c r="I62" s="44"/>
      <c r="J62" s="44"/>
    </row>
    <row r="63" spans="1:19" x14ac:dyDescent="0.2">
      <c r="A63" s="90" t="s">
        <v>542</v>
      </c>
      <c r="B63" s="91" t="s">
        <v>1893</v>
      </c>
      <c r="C63" s="90" t="s">
        <v>543</v>
      </c>
      <c r="D63" s="91" t="s">
        <v>1894</v>
      </c>
      <c r="E63" s="90" t="s">
        <v>471</v>
      </c>
      <c r="F63" s="91" t="s">
        <v>484</v>
      </c>
      <c r="G63" s="44"/>
      <c r="H63" s="44"/>
      <c r="I63" s="44"/>
      <c r="J63" s="44"/>
    </row>
    <row r="64" spans="1:19" x14ac:dyDescent="0.2">
      <c r="A64" s="90" t="s">
        <v>544</v>
      </c>
      <c r="B64" s="91" t="s">
        <v>546</v>
      </c>
      <c r="C64" s="90" t="s">
        <v>545</v>
      </c>
      <c r="D64" s="91" t="s">
        <v>546</v>
      </c>
      <c r="E64" s="90" t="s">
        <v>471</v>
      </c>
      <c r="F64" s="91" t="s">
        <v>478</v>
      </c>
      <c r="G64" s="44"/>
      <c r="H64" s="44"/>
      <c r="I64" s="44"/>
      <c r="J64" s="44"/>
    </row>
    <row r="65" spans="1:10" x14ac:dyDescent="0.2">
      <c r="A65" s="90" t="s">
        <v>547</v>
      </c>
      <c r="B65" s="91" t="s">
        <v>1895</v>
      </c>
      <c r="C65" s="90" t="s">
        <v>548</v>
      </c>
      <c r="D65" s="91" t="s">
        <v>1896</v>
      </c>
      <c r="E65" s="90" t="s">
        <v>483</v>
      </c>
      <c r="F65" s="91" t="s">
        <v>484</v>
      </c>
      <c r="G65" s="44"/>
      <c r="H65" s="44"/>
      <c r="I65" s="44"/>
      <c r="J65" s="44"/>
    </row>
    <row r="66" spans="1:10" x14ac:dyDescent="0.2">
      <c r="A66" s="90" t="s">
        <v>547</v>
      </c>
      <c r="B66" s="91" t="s">
        <v>1895</v>
      </c>
      <c r="C66" s="90" t="s">
        <v>547</v>
      </c>
      <c r="D66" s="91" t="s">
        <v>1897</v>
      </c>
      <c r="E66" s="90" t="s">
        <v>471</v>
      </c>
      <c r="F66" s="91" t="s">
        <v>484</v>
      </c>
      <c r="G66" s="44"/>
      <c r="H66" s="44"/>
      <c r="I66" s="44"/>
      <c r="J66" s="44"/>
    </row>
    <row r="67" spans="1:10" x14ac:dyDescent="0.2">
      <c r="A67" s="90" t="s">
        <v>547</v>
      </c>
      <c r="B67" s="91" t="s">
        <v>1895</v>
      </c>
      <c r="C67" s="90" t="s">
        <v>549</v>
      </c>
      <c r="D67" s="91" t="s">
        <v>219</v>
      </c>
      <c r="E67" s="90" t="s">
        <v>483</v>
      </c>
      <c r="F67" s="91" t="s">
        <v>484</v>
      </c>
      <c r="G67" s="44"/>
      <c r="H67" s="44"/>
      <c r="I67" s="44"/>
      <c r="J67" s="44"/>
    </row>
    <row r="68" spans="1:10" x14ac:dyDescent="0.2">
      <c r="A68" s="90" t="s">
        <v>547</v>
      </c>
      <c r="B68" s="91" t="s">
        <v>1895</v>
      </c>
      <c r="C68" s="90" t="s">
        <v>550</v>
      </c>
      <c r="D68" s="91" t="s">
        <v>1898</v>
      </c>
      <c r="E68" s="90" t="s">
        <v>483</v>
      </c>
      <c r="F68" s="91" t="s">
        <v>484</v>
      </c>
      <c r="G68" s="44"/>
      <c r="H68" s="44"/>
      <c r="I68" s="44"/>
      <c r="J68" s="44"/>
    </row>
    <row r="69" spans="1:10" x14ac:dyDescent="0.2">
      <c r="A69" s="90" t="s">
        <v>547</v>
      </c>
      <c r="B69" s="91" t="s">
        <v>1895</v>
      </c>
      <c r="C69" s="90" t="s">
        <v>551</v>
      </c>
      <c r="D69" s="91" t="s">
        <v>1899</v>
      </c>
      <c r="E69" s="90" t="s">
        <v>483</v>
      </c>
      <c r="F69" s="91" t="s">
        <v>484</v>
      </c>
      <c r="G69" s="44"/>
      <c r="H69" s="44"/>
      <c r="I69" s="44"/>
      <c r="J69" s="44"/>
    </row>
    <row r="70" spans="1:10" x14ac:dyDescent="0.2">
      <c r="A70" s="90" t="s">
        <v>547</v>
      </c>
      <c r="B70" s="91" t="s">
        <v>1895</v>
      </c>
      <c r="C70" s="90" t="s">
        <v>552</v>
      </c>
      <c r="D70" s="91" t="s">
        <v>1900</v>
      </c>
      <c r="E70" s="90" t="s">
        <v>483</v>
      </c>
      <c r="F70" s="91" t="s">
        <v>547</v>
      </c>
      <c r="G70" s="44"/>
      <c r="H70" s="44"/>
      <c r="I70" s="44"/>
      <c r="J70" s="44"/>
    </row>
    <row r="71" spans="1:10" x14ac:dyDescent="0.2">
      <c r="A71" s="90" t="s">
        <v>547</v>
      </c>
      <c r="B71" s="91" t="s">
        <v>1895</v>
      </c>
      <c r="C71" s="90" t="s">
        <v>553</v>
      </c>
      <c r="D71" s="91" t="s">
        <v>1901</v>
      </c>
      <c r="E71" s="90" t="s">
        <v>483</v>
      </c>
      <c r="F71" s="91" t="s">
        <v>484</v>
      </c>
      <c r="G71" s="44"/>
      <c r="H71" s="44"/>
      <c r="I71" s="44"/>
      <c r="J71" s="44"/>
    </row>
    <row r="72" spans="1:10" x14ac:dyDescent="0.2">
      <c r="A72" s="90" t="s">
        <v>554</v>
      </c>
      <c r="B72" s="91" t="s">
        <v>1902</v>
      </c>
      <c r="C72" s="90" t="s">
        <v>555</v>
      </c>
      <c r="D72" s="91" t="s">
        <v>1903</v>
      </c>
      <c r="E72" s="90" t="s">
        <v>483</v>
      </c>
      <c r="F72" s="91" t="s">
        <v>484</v>
      </c>
      <c r="G72" s="44"/>
      <c r="H72" s="44"/>
      <c r="I72" s="44"/>
      <c r="J72" s="44"/>
    </row>
    <row r="73" spans="1:10" x14ac:dyDescent="0.2">
      <c r="A73" s="90" t="s">
        <v>556</v>
      </c>
      <c r="B73" s="91" t="s">
        <v>1904</v>
      </c>
      <c r="C73" s="90" t="s">
        <v>557</v>
      </c>
      <c r="D73" s="91" t="s">
        <v>1905</v>
      </c>
      <c r="E73" s="90" t="s">
        <v>483</v>
      </c>
      <c r="F73" s="91" t="s">
        <v>484</v>
      </c>
      <c r="G73" s="44"/>
      <c r="H73" s="44"/>
      <c r="I73" s="44"/>
      <c r="J73" s="44"/>
    </row>
    <row r="74" spans="1:10" x14ac:dyDescent="0.2">
      <c r="A74" s="90" t="s">
        <v>556</v>
      </c>
      <c r="B74" s="91" t="s">
        <v>1904</v>
      </c>
      <c r="C74" s="90" t="s">
        <v>558</v>
      </c>
      <c r="D74" s="91" t="s">
        <v>1906</v>
      </c>
      <c r="E74" s="90" t="s">
        <v>483</v>
      </c>
      <c r="F74" s="91" t="s">
        <v>484</v>
      </c>
      <c r="G74" s="44"/>
      <c r="H74" s="44"/>
      <c r="I74" s="44"/>
      <c r="J74" s="44"/>
    </row>
    <row r="75" spans="1:10" x14ac:dyDescent="0.2">
      <c r="A75" s="90" t="s">
        <v>556</v>
      </c>
      <c r="B75" s="91" t="s">
        <v>1904</v>
      </c>
      <c r="C75" s="90" t="s">
        <v>559</v>
      </c>
      <c r="D75" s="91" t="s">
        <v>1907</v>
      </c>
      <c r="E75" s="90" t="s">
        <v>483</v>
      </c>
      <c r="F75" s="91" t="s">
        <v>484</v>
      </c>
      <c r="G75" s="44"/>
      <c r="H75" s="44"/>
      <c r="I75" s="44"/>
      <c r="J75" s="44"/>
    </row>
    <row r="76" spans="1:10" x14ac:dyDescent="0.2">
      <c r="A76" s="90" t="s">
        <v>560</v>
      </c>
      <c r="B76" s="91" t="s">
        <v>1908</v>
      </c>
      <c r="C76" s="90" t="s">
        <v>561</v>
      </c>
      <c r="D76" s="91" t="s">
        <v>1909</v>
      </c>
      <c r="E76" s="90" t="s">
        <v>483</v>
      </c>
      <c r="F76" s="91" t="s">
        <v>564</v>
      </c>
      <c r="G76" s="44"/>
      <c r="H76" s="44"/>
      <c r="I76" s="44"/>
      <c r="J76" s="44"/>
    </row>
    <row r="77" spans="1:10" x14ac:dyDescent="0.2">
      <c r="A77" s="90" t="s">
        <v>560</v>
      </c>
      <c r="B77" s="91" t="s">
        <v>1908</v>
      </c>
      <c r="C77" s="90" t="s">
        <v>562</v>
      </c>
      <c r="D77" s="91" t="s">
        <v>1910</v>
      </c>
      <c r="E77" s="90">
        <v>803.1</v>
      </c>
      <c r="F77" s="91" t="s">
        <v>564</v>
      </c>
      <c r="G77" s="44"/>
      <c r="H77" s="44"/>
      <c r="I77" s="44"/>
      <c r="J77" s="44"/>
    </row>
    <row r="78" spans="1:10" x14ac:dyDescent="0.2">
      <c r="A78" s="90" t="s">
        <v>560</v>
      </c>
      <c r="B78" s="91" t="s">
        <v>1908</v>
      </c>
      <c r="C78" s="90" t="s">
        <v>563</v>
      </c>
      <c r="D78" s="91" t="s">
        <v>1911</v>
      </c>
      <c r="E78" s="90" t="s">
        <v>483</v>
      </c>
      <c r="F78" s="91" t="s">
        <v>564</v>
      </c>
      <c r="G78" s="44"/>
      <c r="H78" s="44"/>
      <c r="I78" s="44"/>
      <c r="J78" s="44"/>
    </row>
    <row r="79" spans="1:10" x14ac:dyDescent="0.2">
      <c r="A79" s="90" t="s">
        <v>565</v>
      </c>
      <c r="B79" s="91" t="s">
        <v>1912</v>
      </c>
      <c r="C79" s="90" t="s">
        <v>566</v>
      </c>
      <c r="D79" s="91" t="s">
        <v>567</v>
      </c>
      <c r="E79" s="90">
        <v>803.1</v>
      </c>
      <c r="F79" s="91" t="s">
        <v>500</v>
      </c>
      <c r="G79" s="44"/>
      <c r="H79" s="44"/>
      <c r="I79" s="44"/>
      <c r="J79" s="44"/>
    </row>
    <row r="80" spans="1:10" x14ac:dyDescent="0.2">
      <c r="A80" s="90" t="s">
        <v>568</v>
      </c>
      <c r="B80" s="91" t="s">
        <v>1913</v>
      </c>
      <c r="C80" s="90" t="s">
        <v>568</v>
      </c>
      <c r="D80" s="91" t="s">
        <v>1914</v>
      </c>
      <c r="E80" s="90" t="s">
        <v>483</v>
      </c>
      <c r="F80" s="91" t="s">
        <v>484</v>
      </c>
      <c r="G80" s="44"/>
      <c r="H80" s="44"/>
      <c r="I80" s="44"/>
      <c r="J80" s="44"/>
    </row>
    <row r="81" spans="1:10" x14ac:dyDescent="0.2">
      <c r="A81" s="90" t="s">
        <v>569</v>
      </c>
      <c r="B81" s="91" t="s">
        <v>1915</v>
      </c>
      <c r="C81" s="90" t="s">
        <v>569</v>
      </c>
      <c r="D81" s="91" t="s">
        <v>1916</v>
      </c>
      <c r="E81" s="90" t="s">
        <v>483</v>
      </c>
      <c r="F81" s="91" t="s">
        <v>484</v>
      </c>
      <c r="G81" s="44"/>
      <c r="H81" s="44"/>
      <c r="I81" s="44"/>
      <c r="J81" s="44"/>
    </row>
    <row r="82" spans="1:10" x14ac:dyDescent="0.2">
      <c r="A82" s="90" t="s">
        <v>26</v>
      </c>
      <c r="B82" s="91" t="s">
        <v>30</v>
      </c>
      <c r="C82" s="90" t="s">
        <v>26</v>
      </c>
      <c r="D82" s="91" t="s">
        <v>1917</v>
      </c>
      <c r="E82" s="90">
        <v>803.1</v>
      </c>
      <c r="F82" s="91" t="s">
        <v>484</v>
      </c>
      <c r="G82" s="44"/>
      <c r="H82" s="44"/>
      <c r="I82" s="44"/>
      <c r="J82" s="44"/>
    </row>
    <row r="83" spans="1:10" x14ac:dyDescent="0.2">
      <c r="A83" s="90" t="s">
        <v>26</v>
      </c>
      <c r="B83" s="91" t="s">
        <v>30</v>
      </c>
      <c r="C83" s="90" t="s">
        <v>191</v>
      </c>
      <c r="D83" s="91" t="s">
        <v>1815</v>
      </c>
      <c r="E83" s="90">
        <v>803.1</v>
      </c>
      <c r="F83" s="91" t="s">
        <v>564</v>
      </c>
      <c r="G83" s="44"/>
      <c r="H83" s="44"/>
      <c r="I83" s="44"/>
      <c r="J83" s="44"/>
    </row>
    <row r="84" spans="1:10" x14ac:dyDescent="0.2">
      <c r="A84" s="90" t="s">
        <v>570</v>
      </c>
      <c r="B84" s="91" t="s">
        <v>1918</v>
      </c>
      <c r="C84" s="90" t="s">
        <v>571</v>
      </c>
      <c r="D84" s="91" t="s">
        <v>1919</v>
      </c>
      <c r="E84" s="90" t="s">
        <v>471</v>
      </c>
      <c r="F84" s="91" t="s">
        <v>500</v>
      </c>
      <c r="G84" s="44"/>
      <c r="H84" s="44"/>
      <c r="I84" s="44"/>
      <c r="J84" s="44"/>
    </row>
    <row r="85" spans="1:10" x14ac:dyDescent="0.2">
      <c r="A85" s="90" t="s">
        <v>572</v>
      </c>
      <c r="B85" s="91" t="s">
        <v>574</v>
      </c>
      <c r="C85" s="90" t="s">
        <v>573</v>
      </c>
      <c r="D85" s="91" t="s">
        <v>574</v>
      </c>
      <c r="E85" s="90" t="s">
        <v>483</v>
      </c>
      <c r="F85" s="91" t="s">
        <v>478</v>
      </c>
      <c r="G85" s="44"/>
      <c r="H85" s="44"/>
      <c r="I85" s="44"/>
      <c r="J85" s="44"/>
    </row>
    <row r="86" spans="1:10" x14ac:dyDescent="0.2">
      <c r="A86" s="90" t="s">
        <v>572</v>
      </c>
      <c r="B86" s="91" t="s">
        <v>574</v>
      </c>
      <c r="C86" s="90" t="s">
        <v>575</v>
      </c>
      <c r="D86" s="91" t="s">
        <v>393</v>
      </c>
      <c r="E86" s="90" t="s">
        <v>483</v>
      </c>
      <c r="F86" s="91" t="s">
        <v>478</v>
      </c>
      <c r="G86" s="44"/>
      <c r="H86" s="44"/>
      <c r="I86" s="44"/>
      <c r="J86" s="44"/>
    </row>
    <row r="87" spans="1:10" x14ac:dyDescent="0.2">
      <c r="A87" s="90" t="s">
        <v>576</v>
      </c>
      <c r="B87" s="91" t="s">
        <v>1920</v>
      </c>
      <c r="C87" s="90" t="s">
        <v>577</v>
      </c>
      <c r="D87" s="91" t="s">
        <v>1921</v>
      </c>
      <c r="E87" s="90" t="s">
        <v>483</v>
      </c>
      <c r="F87" s="91" t="s">
        <v>478</v>
      </c>
      <c r="G87" s="44"/>
      <c r="H87" s="44"/>
      <c r="I87" s="44"/>
      <c r="J87" s="44"/>
    </row>
    <row r="88" spans="1:10" x14ac:dyDescent="0.2">
      <c r="A88" s="90" t="s">
        <v>576</v>
      </c>
      <c r="B88" s="91" t="s">
        <v>1920</v>
      </c>
      <c r="C88" s="90" t="s">
        <v>578</v>
      </c>
      <c r="D88" s="91" t="s">
        <v>317</v>
      </c>
      <c r="E88" s="90" t="s">
        <v>483</v>
      </c>
      <c r="F88" s="91" t="s">
        <v>478</v>
      </c>
      <c r="G88" s="44"/>
      <c r="H88" s="44"/>
      <c r="I88" s="44"/>
      <c r="J88" s="44"/>
    </row>
    <row r="89" spans="1:10" x14ac:dyDescent="0.2">
      <c r="A89" s="90" t="s">
        <v>576</v>
      </c>
      <c r="B89" s="91" t="s">
        <v>1920</v>
      </c>
      <c r="C89" s="90" t="s">
        <v>579</v>
      </c>
      <c r="D89" s="91" t="s">
        <v>423</v>
      </c>
      <c r="E89" s="90" t="s">
        <v>483</v>
      </c>
      <c r="F89" s="91" t="s">
        <v>478</v>
      </c>
      <c r="G89" s="44"/>
      <c r="H89" s="44"/>
      <c r="I89" s="44"/>
      <c r="J89" s="44"/>
    </row>
    <row r="90" spans="1:10" x14ac:dyDescent="0.2">
      <c r="A90" s="90" t="s">
        <v>580</v>
      </c>
      <c r="B90" s="91" t="s">
        <v>1922</v>
      </c>
      <c r="C90" s="90" t="s">
        <v>581</v>
      </c>
      <c r="D90" s="91" t="s">
        <v>1923</v>
      </c>
      <c r="E90" s="90" t="s">
        <v>483</v>
      </c>
      <c r="F90" s="91" t="s">
        <v>319</v>
      </c>
      <c r="G90" s="44"/>
      <c r="H90" s="44"/>
      <c r="I90" s="44"/>
      <c r="J90" s="44"/>
    </row>
    <row r="91" spans="1:10" x14ac:dyDescent="0.2">
      <c r="A91" s="90" t="s">
        <v>580</v>
      </c>
      <c r="B91" s="91" t="s">
        <v>1922</v>
      </c>
      <c r="C91" s="90" t="s">
        <v>582</v>
      </c>
      <c r="D91" s="91" t="s">
        <v>1924</v>
      </c>
      <c r="E91" s="90" t="s">
        <v>483</v>
      </c>
      <c r="F91" s="91" t="s">
        <v>564</v>
      </c>
      <c r="G91" s="44"/>
      <c r="H91" s="44"/>
      <c r="I91" s="44"/>
      <c r="J91" s="44"/>
    </row>
    <row r="92" spans="1:10" x14ac:dyDescent="0.2">
      <c r="A92" s="90" t="s">
        <v>365</v>
      </c>
      <c r="B92" s="91" t="s">
        <v>584</v>
      </c>
      <c r="C92" s="90" t="s">
        <v>583</v>
      </c>
      <c r="D92" s="91" t="s">
        <v>584</v>
      </c>
      <c r="E92" s="90" t="s">
        <v>471</v>
      </c>
      <c r="F92" s="91" t="s">
        <v>484</v>
      </c>
      <c r="G92" s="44"/>
      <c r="H92" s="44"/>
      <c r="I92" s="44"/>
      <c r="J92" s="44"/>
    </row>
    <row r="93" spans="1:10" x14ac:dyDescent="0.2">
      <c r="A93" s="90" t="s">
        <v>585</v>
      </c>
      <c r="B93" s="91" t="s">
        <v>1925</v>
      </c>
      <c r="C93" s="90" t="s">
        <v>586</v>
      </c>
      <c r="D93" s="91" t="s">
        <v>1926</v>
      </c>
      <c r="E93" s="90" t="s">
        <v>483</v>
      </c>
      <c r="F93" s="91" t="s">
        <v>564</v>
      </c>
      <c r="G93" s="44"/>
      <c r="H93" s="44"/>
      <c r="I93" s="44"/>
      <c r="J93" s="44"/>
    </row>
    <row r="94" spans="1:10" x14ac:dyDescent="0.2">
      <c r="A94" s="90" t="s">
        <v>585</v>
      </c>
      <c r="B94" s="91" t="s">
        <v>1925</v>
      </c>
      <c r="C94" s="90" t="s">
        <v>587</v>
      </c>
      <c r="D94" s="91" t="s">
        <v>588</v>
      </c>
      <c r="E94" s="90" t="s">
        <v>483</v>
      </c>
      <c r="F94" s="91" t="s">
        <v>564</v>
      </c>
      <c r="G94" s="44"/>
      <c r="H94" s="44"/>
      <c r="I94" s="44"/>
      <c r="J94" s="44"/>
    </row>
    <row r="95" spans="1:10" x14ac:dyDescent="0.2">
      <c r="A95" s="90" t="s">
        <v>589</v>
      </c>
      <c r="B95" s="91" t="s">
        <v>1927</v>
      </c>
      <c r="C95" s="90" t="s">
        <v>590</v>
      </c>
      <c r="D95" s="91" t="s">
        <v>1928</v>
      </c>
      <c r="E95" s="90">
        <v>803.1</v>
      </c>
      <c r="F95" s="91" t="s">
        <v>564</v>
      </c>
      <c r="G95" s="44"/>
      <c r="H95" s="44"/>
      <c r="I95" s="44"/>
      <c r="J95" s="44"/>
    </row>
    <row r="96" spans="1:10" x14ac:dyDescent="0.2">
      <c r="A96" s="90" t="s">
        <v>591</v>
      </c>
      <c r="B96" s="91" t="s">
        <v>593</v>
      </c>
      <c r="C96" s="90" t="s">
        <v>592</v>
      </c>
      <c r="D96" s="91" t="s">
        <v>593</v>
      </c>
      <c r="E96" s="90" t="s">
        <v>483</v>
      </c>
      <c r="F96" s="91" t="s">
        <v>533</v>
      </c>
      <c r="G96" s="44"/>
      <c r="H96" s="44"/>
      <c r="I96" s="44"/>
      <c r="J96" s="44"/>
    </row>
    <row r="97" spans="1:10" x14ac:dyDescent="0.2">
      <c r="A97" s="90" t="s">
        <v>594</v>
      </c>
      <c r="B97" s="91" t="s">
        <v>596</v>
      </c>
      <c r="C97" s="90" t="s">
        <v>595</v>
      </c>
      <c r="D97" s="91" t="s">
        <v>596</v>
      </c>
      <c r="E97" s="90" t="s">
        <v>483</v>
      </c>
      <c r="F97" s="91" t="s">
        <v>484</v>
      </c>
      <c r="G97" s="44"/>
      <c r="H97" s="44"/>
      <c r="I97" s="44"/>
      <c r="J97" s="44"/>
    </row>
    <row r="98" spans="1:10" x14ac:dyDescent="0.2">
      <c r="A98" s="90" t="s">
        <v>597</v>
      </c>
      <c r="B98" s="91" t="s">
        <v>1929</v>
      </c>
      <c r="C98" s="90" t="s">
        <v>598</v>
      </c>
      <c r="D98" s="91" t="s">
        <v>1930</v>
      </c>
      <c r="E98" s="90">
        <v>803.1</v>
      </c>
      <c r="F98" s="91" t="s">
        <v>564</v>
      </c>
      <c r="G98" s="44"/>
      <c r="H98" s="44"/>
      <c r="I98" s="44"/>
      <c r="J98" s="44"/>
    </row>
    <row r="99" spans="1:10" x14ac:dyDescent="0.2">
      <c r="A99" s="90" t="s">
        <v>597</v>
      </c>
      <c r="B99" s="91" t="s">
        <v>1929</v>
      </c>
      <c r="C99" s="90" t="s">
        <v>599</v>
      </c>
      <c r="D99" s="91" t="s">
        <v>1931</v>
      </c>
      <c r="E99" s="90" t="s">
        <v>483</v>
      </c>
      <c r="F99" s="91" t="s">
        <v>564</v>
      </c>
      <c r="G99" s="44"/>
      <c r="H99" s="44"/>
      <c r="I99" s="44"/>
      <c r="J99" s="44"/>
    </row>
    <row r="100" spans="1:10" x14ac:dyDescent="0.2">
      <c r="A100" s="92" t="s">
        <v>28</v>
      </c>
      <c r="B100" s="93" t="s">
        <v>1932</v>
      </c>
      <c r="C100" s="92" t="s">
        <v>601</v>
      </c>
      <c r="D100" s="93" t="s">
        <v>1934</v>
      </c>
      <c r="E100" s="92" t="s">
        <v>483</v>
      </c>
      <c r="F100" s="93" t="s">
        <v>484</v>
      </c>
      <c r="G100" s="44"/>
      <c r="H100" s="44"/>
      <c r="I100" s="44"/>
      <c r="J100" s="44"/>
    </row>
    <row r="101" spans="1:10" x14ac:dyDescent="0.2">
      <c r="A101" s="92" t="s">
        <v>1935</v>
      </c>
      <c r="B101" s="93" t="s">
        <v>1936</v>
      </c>
      <c r="C101" s="92" t="s">
        <v>1935</v>
      </c>
      <c r="D101" s="93" t="s">
        <v>1936</v>
      </c>
      <c r="E101" s="92" t="s">
        <v>483</v>
      </c>
      <c r="F101" s="93" t="s">
        <v>1937</v>
      </c>
      <c r="G101" s="44"/>
      <c r="H101" s="44"/>
      <c r="I101" s="44"/>
      <c r="J101" s="44"/>
    </row>
    <row r="102" spans="1:10" x14ac:dyDescent="0.2">
      <c r="A102" s="90" t="s">
        <v>602</v>
      </c>
      <c r="B102" s="91" t="s">
        <v>604</v>
      </c>
      <c r="C102" s="90" t="s">
        <v>603</v>
      </c>
      <c r="D102" s="91" t="s">
        <v>604</v>
      </c>
      <c r="E102" s="90" t="s">
        <v>471</v>
      </c>
      <c r="F102" s="91" t="s">
        <v>533</v>
      </c>
      <c r="G102" s="44"/>
      <c r="H102" s="44"/>
      <c r="I102" s="44"/>
      <c r="J102" s="44"/>
    </row>
    <row r="103" spans="1:10" x14ac:dyDescent="0.2">
      <c r="A103" s="90" t="s">
        <v>605</v>
      </c>
      <c r="B103" s="91" t="s">
        <v>1938</v>
      </c>
      <c r="C103" s="90">
        <v>6</v>
      </c>
      <c r="D103" s="91" t="s">
        <v>1939</v>
      </c>
      <c r="E103" s="90">
        <v>803.1</v>
      </c>
      <c r="F103" s="91" t="s">
        <v>606</v>
      </c>
      <c r="G103" s="44"/>
      <c r="H103" s="44"/>
      <c r="I103" s="44"/>
      <c r="J103" s="44"/>
    </row>
    <row r="104" spans="1:10" x14ac:dyDescent="0.2">
      <c r="A104" s="90" t="s">
        <v>605</v>
      </c>
      <c r="B104" s="91" t="s">
        <v>1938</v>
      </c>
      <c r="C104" s="90">
        <v>7</v>
      </c>
      <c r="D104" s="91" t="s">
        <v>1940</v>
      </c>
      <c r="E104" s="90">
        <v>803.1</v>
      </c>
      <c r="F104" s="91" t="s">
        <v>606</v>
      </c>
      <c r="G104" s="44"/>
      <c r="H104" s="44"/>
      <c r="I104" s="44"/>
      <c r="J104" s="44"/>
    </row>
    <row r="105" spans="1:10" x14ac:dyDescent="0.2">
      <c r="A105" s="90" t="s">
        <v>605</v>
      </c>
      <c r="B105" s="91" t="s">
        <v>1938</v>
      </c>
      <c r="C105" s="90">
        <v>22</v>
      </c>
      <c r="D105" s="91" t="s">
        <v>1941</v>
      </c>
      <c r="E105" s="90">
        <v>803.1</v>
      </c>
      <c r="F105" s="91" t="s">
        <v>606</v>
      </c>
      <c r="G105" s="44"/>
      <c r="H105" s="44"/>
      <c r="I105" s="44"/>
      <c r="J105" s="44"/>
    </row>
    <row r="106" spans="1:10" x14ac:dyDescent="0.2">
      <c r="A106" s="90" t="s">
        <v>605</v>
      </c>
      <c r="B106" s="91" t="s">
        <v>1938</v>
      </c>
      <c r="C106" s="90">
        <v>41</v>
      </c>
      <c r="D106" s="91" t="s">
        <v>1942</v>
      </c>
      <c r="E106" s="90">
        <v>803.1</v>
      </c>
      <c r="F106" s="91" t="s">
        <v>606</v>
      </c>
      <c r="G106" s="44"/>
      <c r="H106" s="44"/>
      <c r="I106" s="44"/>
      <c r="J106" s="44"/>
    </row>
    <row r="107" spans="1:10" x14ac:dyDescent="0.2">
      <c r="A107" s="90" t="s">
        <v>605</v>
      </c>
      <c r="B107" s="91" t="s">
        <v>1938</v>
      </c>
      <c r="C107" s="90">
        <v>42</v>
      </c>
      <c r="D107" s="91" t="s">
        <v>1943</v>
      </c>
      <c r="E107" s="90">
        <v>803.1</v>
      </c>
      <c r="F107" s="91" t="s">
        <v>606</v>
      </c>
      <c r="G107" s="44"/>
      <c r="H107" s="44"/>
      <c r="I107" s="44"/>
      <c r="J107" s="44"/>
    </row>
    <row r="108" spans="1:10" x14ac:dyDescent="0.2">
      <c r="A108" s="90" t="s">
        <v>605</v>
      </c>
      <c r="B108" s="91" t="s">
        <v>1938</v>
      </c>
      <c r="C108" s="90">
        <v>52</v>
      </c>
      <c r="D108" s="91" t="s">
        <v>1944</v>
      </c>
      <c r="E108" s="90">
        <v>803.1</v>
      </c>
      <c r="F108" s="91" t="s">
        <v>606</v>
      </c>
      <c r="G108" s="44"/>
      <c r="H108" s="44"/>
      <c r="I108" s="44"/>
      <c r="J108" s="44"/>
    </row>
    <row r="109" spans="1:10" x14ac:dyDescent="0.2">
      <c r="A109" s="90" t="s">
        <v>605</v>
      </c>
      <c r="B109" s="91" t="s">
        <v>1938</v>
      </c>
      <c r="C109" s="90">
        <v>72</v>
      </c>
      <c r="D109" s="91" t="s">
        <v>1945</v>
      </c>
      <c r="E109" s="90">
        <v>803.1</v>
      </c>
      <c r="F109" s="91" t="s">
        <v>606</v>
      </c>
      <c r="G109" s="44"/>
      <c r="H109" s="44"/>
      <c r="I109" s="44"/>
      <c r="J109" s="44"/>
    </row>
    <row r="110" spans="1:10" x14ac:dyDescent="0.2">
      <c r="A110" s="90" t="s">
        <v>605</v>
      </c>
      <c r="B110" s="91" t="s">
        <v>1938</v>
      </c>
      <c r="C110" s="90" t="s">
        <v>607</v>
      </c>
      <c r="D110" s="91" t="s">
        <v>1946</v>
      </c>
      <c r="E110" s="90" t="s">
        <v>483</v>
      </c>
      <c r="F110" s="91" t="s">
        <v>606</v>
      </c>
      <c r="G110" s="44"/>
      <c r="H110" s="44"/>
      <c r="I110" s="44"/>
      <c r="J110" s="44"/>
    </row>
    <row r="111" spans="1:10" x14ac:dyDescent="0.2">
      <c r="A111" s="90" t="s">
        <v>605</v>
      </c>
      <c r="B111" s="91" t="s">
        <v>1938</v>
      </c>
      <c r="C111" s="90" t="s">
        <v>608</v>
      </c>
      <c r="D111" s="91" t="s">
        <v>1947</v>
      </c>
      <c r="E111" s="90" t="s">
        <v>483</v>
      </c>
      <c r="F111" s="91" t="s">
        <v>564</v>
      </c>
      <c r="G111" s="44"/>
      <c r="H111" s="44"/>
      <c r="I111" s="44"/>
      <c r="J111" s="44"/>
    </row>
    <row r="112" spans="1:10" x14ac:dyDescent="0.2">
      <c r="A112" s="90" t="s">
        <v>605</v>
      </c>
      <c r="B112" s="91" t="s">
        <v>1948</v>
      </c>
      <c r="C112" s="90" t="s">
        <v>609</v>
      </c>
      <c r="D112" s="91" t="s">
        <v>1949</v>
      </c>
      <c r="E112" s="90" t="s">
        <v>483</v>
      </c>
      <c r="F112" s="91" t="s">
        <v>564</v>
      </c>
      <c r="G112" s="44"/>
      <c r="H112" s="44"/>
      <c r="I112" s="44"/>
      <c r="J112" s="44"/>
    </row>
    <row r="113" spans="1:10" x14ac:dyDescent="0.2">
      <c r="A113" s="90" t="s">
        <v>605</v>
      </c>
      <c r="B113" s="91" t="s">
        <v>1938</v>
      </c>
      <c r="C113" s="90" t="s">
        <v>610</v>
      </c>
      <c r="D113" s="91" t="s">
        <v>1950</v>
      </c>
      <c r="E113" s="90" t="s">
        <v>483</v>
      </c>
      <c r="F113" s="91" t="s">
        <v>606</v>
      </c>
      <c r="G113" s="44"/>
      <c r="H113" s="44"/>
      <c r="I113" s="44"/>
      <c r="J113" s="44"/>
    </row>
    <row r="114" spans="1:10" x14ac:dyDescent="0.2">
      <c r="A114" s="90" t="s">
        <v>605</v>
      </c>
      <c r="B114" s="91" t="s">
        <v>1938</v>
      </c>
      <c r="C114" s="90" t="s">
        <v>611</v>
      </c>
      <c r="D114" s="91" t="s">
        <v>1951</v>
      </c>
      <c r="E114" s="90" t="s">
        <v>483</v>
      </c>
      <c r="F114" s="91" t="s">
        <v>564</v>
      </c>
      <c r="G114" s="44"/>
      <c r="H114" s="44"/>
      <c r="I114" s="44"/>
      <c r="J114" s="44"/>
    </row>
    <row r="115" spans="1:10" x14ac:dyDescent="0.2">
      <c r="A115" s="90" t="s">
        <v>605</v>
      </c>
      <c r="B115" s="91" t="s">
        <v>1938</v>
      </c>
      <c r="C115" s="90" t="s">
        <v>612</v>
      </c>
      <c r="D115" s="91" t="s">
        <v>1952</v>
      </c>
      <c r="E115" s="90" t="s">
        <v>613</v>
      </c>
      <c r="F115" s="91" t="s">
        <v>564</v>
      </c>
      <c r="G115" s="44"/>
      <c r="H115" s="44"/>
      <c r="I115" s="44"/>
      <c r="J115" s="44"/>
    </row>
    <row r="116" spans="1:10" x14ac:dyDescent="0.2">
      <c r="A116" s="90" t="s">
        <v>605</v>
      </c>
      <c r="B116" s="91" t="s">
        <v>1938</v>
      </c>
      <c r="C116" s="90" t="s">
        <v>614</v>
      </c>
      <c r="D116" s="91" t="s">
        <v>1953</v>
      </c>
      <c r="E116" s="90">
        <v>1015</v>
      </c>
      <c r="F116" s="91" t="s">
        <v>564</v>
      </c>
      <c r="G116" s="44"/>
      <c r="H116" s="44"/>
      <c r="I116" s="44"/>
      <c r="J116" s="44"/>
    </row>
    <row r="117" spans="1:10" x14ac:dyDescent="0.2">
      <c r="A117" s="90" t="s">
        <v>605</v>
      </c>
      <c r="B117" s="91" t="s">
        <v>1938</v>
      </c>
      <c r="C117" s="90" t="s">
        <v>615</v>
      </c>
      <c r="D117" s="91" t="s">
        <v>1954</v>
      </c>
      <c r="E117" s="90">
        <v>1015</v>
      </c>
      <c r="F117" s="91" t="s">
        <v>564</v>
      </c>
      <c r="G117" s="44"/>
      <c r="H117" s="44"/>
      <c r="I117" s="44"/>
      <c r="J117" s="44"/>
    </row>
    <row r="118" spans="1:10" x14ac:dyDescent="0.2">
      <c r="A118" s="90" t="s">
        <v>605</v>
      </c>
      <c r="B118" s="91" t="s">
        <v>1938</v>
      </c>
      <c r="C118" s="90" t="s">
        <v>616</v>
      </c>
      <c r="D118" s="91" t="s">
        <v>1955</v>
      </c>
      <c r="E118" s="90">
        <v>1015</v>
      </c>
      <c r="F118" s="91" t="s">
        <v>564</v>
      </c>
      <c r="G118" s="44"/>
      <c r="H118" s="44"/>
      <c r="I118" s="44"/>
      <c r="J118" s="44"/>
    </row>
    <row r="119" spans="1:10" x14ac:dyDescent="0.2">
      <c r="A119" s="90" t="s">
        <v>617</v>
      </c>
      <c r="B119" s="91" t="s">
        <v>1956</v>
      </c>
      <c r="C119" s="90" t="s">
        <v>618</v>
      </c>
      <c r="D119" s="91" t="s">
        <v>1957</v>
      </c>
      <c r="E119" s="90" t="s">
        <v>483</v>
      </c>
      <c r="F119" s="91" t="s">
        <v>619</v>
      </c>
      <c r="G119" s="44"/>
      <c r="H119" s="44"/>
      <c r="I119" s="44"/>
      <c r="J119" s="44"/>
    </row>
    <row r="120" spans="1:10" x14ac:dyDescent="0.2">
      <c r="A120" s="90" t="s">
        <v>617</v>
      </c>
      <c r="B120" s="91" t="s">
        <v>1956</v>
      </c>
      <c r="C120" s="90" t="s">
        <v>620</v>
      </c>
      <c r="D120" s="91" t="s">
        <v>1958</v>
      </c>
      <c r="E120" s="90">
        <v>803.1</v>
      </c>
      <c r="F120" s="91" t="s">
        <v>478</v>
      </c>
      <c r="G120" s="44"/>
      <c r="H120" s="44"/>
      <c r="I120" s="44"/>
      <c r="J120" s="44"/>
    </row>
    <row r="121" spans="1:10" x14ac:dyDescent="0.2">
      <c r="A121" s="90" t="s">
        <v>621</v>
      </c>
      <c r="B121" s="91" t="s">
        <v>622</v>
      </c>
      <c r="C121" s="90" t="s">
        <v>243</v>
      </c>
      <c r="D121" s="91" t="s">
        <v>622</v>
      </c>
      <c r="E121" s="90" t="s">
        <v>623</v>
      </c>
      <c r="F121" s="91" t="s">
        <v>478</v>
      </c>
      <c r="G121" s="44"/>
      <c r="H121" s="44"/>
      <c r="I121" s="44"/>
      <c r="J121" s="44"/>
    </row>
    <row r="122" spans="1:10" x14ac:dyDescent="0.2">
      <c r="A122" s="90" t="s">
        <v>624</v>
      </c>
      <c r="B122" s="91" t="s">
        <v>1959</v>
      </c>
      <c r="C122" s="90" t="s">
        <v>625</v>
      </c>
      <c r="D122" s="91" t="s">
        <v>1960</v>
      </c>
      <c r="E122" s="90">
        <v>803.1</v>
      </c>
      <c r="F122" s="91" t="s">
        <v>478</v>
      </c>
      <c r="G122" s="44"/>
      <c r="H122" s="44"/>
      <c r="I122" s="44"/>
      <c r="J122" s="44"/>
    </row>
    <row r="123" spans="1:10" x14ac:dyDescent="0.2">
      <c r="A123" s="90" t="s">
        <v>624</v>
      </c>
      <c r="B123" s="91" t="s">
        <v>1959</v>
      </c>
      <c r="C123" s="90" t="s">
        <v>626</v>
      </c>
      <c r="D123" s="91" t="s">
        <v>1961</v>
      </c>
      <c r="E123" s="90">
        <v>803.1</v>
      </c>
      <c r="F123" s="91" t="s">
        <v>478</v>
      </c>
      <c r="G123" s="44"/>
      <c r="H123" s="44"/>
      <c r="I123" s="44"/>
      <c r="J123" s="44"/>
    </row>
    <row r="124" spans="1:10" x14ac:dyDescent="0.2">
      <c r="A124" s="90" t="s">
        <v>627</v>
      </c>
      <c r="B124" s="91" t="s">
        <v>1962</v>
      </c>
      <c r="C124" s="90" t="s">
        <v>628</v>
      </c>
      <c r="D124" s="91" t="s">
        <v>1963</v>
      </c>
      <c r="E124" s="90" t="s">
        <v>483</v>
      </c>
      <c r="F124" s="91" t="s">
        <v>478</v>
      </c>
      <c r="G124" s="44"/>
      <c r="H124" s="44"/>
      <c r="I124" s="44"/>
      <c r="J124" s="44"/>
    </row>
    <row r="125" spans="1:10" x14ac:dyDescent="0.2">
      <c r="A125" s="90" t="s">
        <v>627</v>
      </c>
      <c r="B125" s="91" t="s">
        <v>1962</v>
      </c>
      <c r="C125" s="90" t="s">
        <v>629</v>
      </c>
      <c r="D125" s="91" t="s">
        <v>1964</v>
      </c>
      <c r="E125" s="90" t="s">
        <v>483</v>
      </c>
      <c r="F125" s="91" t="s">
        <v>478</v>
      </c>
      <c r="G125" s="44"/>
      <c r="H125" s="44"/>
      <c r="I125" s="44"/>
      <c r="J125" s="44"/>
    </row>
    <row r="126" spans="1:10" x14ac:dyDescent="0.2">
      <c r="A126" s="90" t="s">
        <v>630</v>
      </c>
      <c r="B126" s="91" t="s">
        <v>632</v>
      </c>
      <c r="C126" s="90">
        <v>4</v>
      </c>
      <c r="D126" s="91" t="s">
        <v>1965</v>
      </c>
      <c r="E126" s="90">
        <v>803.1</v>
      </c>
      <c r="F126" s="91" t="s">
        <v>606</v>
      </c>
      <c r="G126" s="44"/>
      <c r="H126" s="44"/>
      <c r="I126" s="44"/>
      <c r="J126" s="44"/>
    </row>
    <row r="127" spans="1:10" x14ac:dyDescent="0.2">
      <c r="A127" s="90" t="s">
        <v>630</v>
      </c>
      <c r="B127" s="91" t="s">
        <v>632</v>
      </c>
      <c r="C127" s="90">
        <v>19</v>
      </c>
      <c r="D127" s="91" t="s">
        <v>1966</v>
      </c>
      <c r="E127" s="90">
        <v>803.1</v>
      </c>
      <c r="F127" s="91" t="s">
        <v>606</v>
      </c>
      <c r="G127" s="44"/>
      <c r="H127" s="44"/>
      <c r="I127" s="44"/>
      <c r="J127" s="44"/>
    </row>
    <row r="128" spans="1:10" x14ac:dyDescent="0.2">
      <c r="A128" s="90" t="s">
        <v>630</v>
      </c>
      <c r="B128" s="91" t="s">
        <v>632</v>
      </c>
      <c r="C128" s="90">
        <v>29</v>
      </c>
      <c r="D128" s="91" t="s">
        <v>1967</v>
      </c>
      <c r="E128" s="90">
        <v>803.1</v>
      </c>
      <c r="F128" s="91" t="s">
        <v>606</v>
      </c>
      <c r="G128" s="44"/>
      <c r="H128" s="44"/>
      <c r="I128" s="44"/>
      <c r="J128" s="44"/>
    </row>
    <row r="129" spans="1:10" x14ac:dyDescent="0.2">
      <c r="A129" s="90" t="s">
        <v>630</v>
      </c>
      <c r="B129" s="91" t="s">
        <v>632</v>
      </c>
      <c r="C129" s="90">
        <v>73</v>
      </c>
      <c r="D129" s="91" t="s">
        <v>1968</v>
      </c>
      <c r="E129" s="90">
        <v>803.1</v>
      </c>
      <c r="F129" s="91" t="s">
        <v>606</v>
      </c>
      <c r="G129" s="44"/>
      <c r="H129" s="44"/>
      <c r="I129" s="44"/>
      <c r="J129" s="44"/>
    </row>
    <row r="130" spans="1:10" x14ac:dyDescent="0.2">
      <c r="A130" s="90" t="s">
        <v>630</v>
      </c>
      <c r="B130" s="91" t="s">
        <v>632</v>
      </c>
      <c r="C130" s="90">
        <v>93</v>
      </c>
      <c r="D130" s="91" t="s">
        <v>1969</v>
      </c>
      <c r="E130" s="90">
        <v>803.1</v>
      </c>
      <c r="F130" s="91" t="s">
        <v>606</v>
      </c>
      <c r="G130" s="44"/>
      <c r="H130" s="44"/>
      <c r="I130" s="44"/>
      <c r="J130" s="44"/>
    </row>
    <row r="131" spans="1:10" x14ac:dyDescent="0.2">
      <c r="A131" s="90" t="s">
        <v>630</v>
      </c>
      <c r="B131" s="91" t="s">
        <v>632</v>
      </c>
      <c r="C131" s="90" t="s">
        <v>631</v>
      </c>
      <c r="D131" s="91" t="s">
        <v>632</v>
      </c>
      <c r="E131" s="90">
        <v>803.1</v>
      </c>
      <c r="F131" s="91" t="s">
        <v>564</v>
      </c>
      <c r="G131" s="44"/>
      <c r="H131" s="44"/>
      <c r="I131" s="44"/>
      <c r="J131" s="44"/>
    </row>
    <row r="132" spans="1:10" x14ac:dyDescent="0.2">
      <c r="A132" s="90" t="s">
        <v>633</v>
      </c>
      <c r="B132" s="91" t="s">
        <v>1970</v>
      </c>
      <c r="C132" s="90" t="s">
        <v>634</v>
      </c>
      <c r="D132" s="91" t="s">
        <v>1837</v>
      </c>
      <c r="E132" s="90">
        <v>5.0999999999999996</v>
      </c>
      <c r="F132" s="91" t="s">
        <v>500</v>
      </c>
      <c r="G132" s="44"/>
      <c r="H132" s="44"/>
      <c r="I132" s="44"/>
      <c r="J132" s="44"/>
    </row>
    <row r="133" spans="1:10" x14ac:dyDescent="0.2">
      <c r="A133" s="90" t="s">
        <v>633</v>
      </c>
      <c r="B133" s="91" t="s">
        <v>1970</v>
      </c>
      <c r="C133" s="90" t="s">
        <v>635</v>
      </c>
      <c r="D133" s="91" t="s">
        <v>1971</v>
      </c>
      <c r="E133" s="90">
        <v>5.0999999999999996</v>
      </c>
      <c r="F133" s="91" t="s">
        <v>500</v>
      </c>
      <c r="G133" s="44"/>
      <c r="H133" s="44"/>
      <c r="I133" s="44"/>
      <c r="J133" s="44"/>
    </row>
    <row r="134" spans="1:10" x14ac:dyDescent="0.2">
      <c r="A134" s="90" t="s">
        <v>633</v>
      </c>
      <c r="B134" s="91" t="s">
        <v>1970</v>
      </c>
      <c r="C134" s="90" t="s">
        <v>636</v>
      </c>
      <c r="D134" s="91" t="s">
        <v>1970</v>
      </c>
      <c r="E134" s="90" t="s">
        <v>483</v>
      </c>
      <c r="F134" s="91" t="s">
        <v>500</v>
      </c>
      <c r="G134" s="44"/>
      <c r="H134" s="44"/>
      <c r="I134" s="44"/>
      <c r="J134" s="44"/>
    </row>
    <row r="135" spans="1:10" x14ac:dyDescent="0.2">
      <c r="A135" s="90" t="s">
        <v>633</v>
      </c>
      <c r="B135" s="91" t="s">
        <v>1970</v>
      </c>
      <c r="C135" s="90" t="s">
        <v>637</v>
      </c>
      <c r="D135" s="91" t="s">
        <v>1972</v>
      </c>
      <c r="E135" s="90" t="s">
        <v>483</v>
      </c>
      <c r="F135" s="91" t="s">
        <v>500</v>
      </c>
      <c r="G135" s="44"/>
      <c r="H135" s="44"/>
      <c r="I135" s="44"/>
      <c r="J135" s="44"/>
    </row>
    <row r="136" spans="1:10" x14ac:dyDescent="0.2">
      <c r="A136" s="90" t="s">
        <v>633</v>
      </c>
      <c r="B136" s="91" t="s">
        <v>1970</v>
      </c>
      <c r="C136" s="90" t="s">
        <v>638</v>
      </c>
      <c r="D136" s="91" t="s">
        <v>1842</v>
      </c>
      <c r="E136" s="90">
        <v>5.0999999999999996</v>
      </c>
      <c r="F136" s="91" t="s">
        <v>500</v>
      </c>
      <c r="G136" s="44"/>
      <c r="H136" s="44"/>
      <c r="I136" s="44"/>
      <c r="J136" s="44"/>
    </row>
    <row r="137" spans="1:10" ht="22.5" x14ac:dyDescent="0.2">
      <c r="A137" s="90" t="s">
        <v>633</v>
      </c>
      <c r="B137" s="91" t="s">
        <v>1970</v>
      </c>
      <c r="C137" s="90" t="s">
        <v>1973</v>
      </c>
      <c r="D137" s="91" t="s">
        <v>1974</v>
      </c>
      <c r="E137" s="90" t="s">
        <v>483</v>
      </c>
      <c r="F137" s="91" t="s">
        <v>500</v>
      </c>
      <c r="G137" s="44"/>
      <c r="H137" s="44"/>
      <c r="I137" s="44"/>
      <c r="J137" s="44"/>
    </row>
    <row r="138" spans="1:10" x14ac:dyDescent="0.2">
      <c r="A138" s="90" t="s">
        <v>633</v>
      </c>
      <c r="B138" s="91" t="s">
        <v>1970</v>
      </c>
      <c r="C138" s="90" t="s">
        <v>1975</v>
      </c>
      <c r="D138" s="91" t="s">
        <v>1976</v>
      </c>
      <c r="E138" s="90">
        <v>5.0999999999999996</v>
      </c>
      <c r="F138" s="91" t="s">
        <v>500</v>
      </c>
      <c r="G138" s="44"/>
      <c r="H138" s="44"/>
      <c r="I138" s="44"/>
      <c r="J138" s="44"/>
    </row>
    <row r="139" spans="1:10" x14ac:dyDescent="0.2">
      <c r="A139" s="90" t="s">
        <v>633</v>
      </c>
      <c r="B139" s="91" t="s">
        <v>1970</v>
      </c>
      <c r="C139" s="90" t="s">
        <v>639</v>
      </c>
      <c r="D139" s="91" t="s">
        <v>1977</v>
      </c>
      <c r="E139" s="90" t="s">
        <v>483</v>
      </c>
      <c r="F139" s="91" t="s">
        <v>500</v>
      </c>
      <c r="G139" s="44"/>
      <c r="H139" s="44"/>
      <c r="I139" s="44"/>
      <c r="J139" s="44"/>
    </row>
    <row r="140" spans="1:10" x14ac:dyDescent="0.2">
      <c r="A140" s="90" t="s">
        <v>633</v>
      </c>
      <c r="B140" s="91" t="s">
        <v>1970</v>
      </c>
      <c r="C140" s="90" t="s">
        <v>640</v>
      </c>
      <c r="D140" s="91" t="s">
        <v>1845</v>
      </c>
      <c r="E140" s="90">
        <v>5.0999999999999996</v>
      </c>
      <c r="F140" s="91" t="s">
        <v>500</v>
      </c>
      <c r="G140" s="44"/>
      <c r="H140" s="44"/>
      <c r="I140" s="44"/>
      <c r="J140" s="44"/>
    </row>
    <row r="141" spans="1:10" x14ac:dyDescent="0.2">
      <c r="A141" s="90" t="s">
        <v>633</v>
      </c>
      <c r="B141" s="91" t="s">
        <v>1970</v>
      </c>
      <c r="C141" s="90" t="s">
        <v>641</v>
      </c>
      <c r="D141" s="91" t="s">
        <v>1978</v>
      </c>
      <c r="E141" s="90">
        <v>5.0999999999999996</v>
      </c>
      <c r="F141" s="91" t="s">
        <v>500</v>
      </c>
      <c r="G141" s="44"/>
      <c r="H141" s="44"/>
      <c r="I141" s="44"/>
      <c r="J141" s="44"/>
    </row>
    <row r="142" spans="1:10" x14ac:dyDescent="0.2">
      <c r="A142" s="90" t="s">
        <v>633</v>
      </c>
      <c r="B142" s="91" t="s">
        <v>1970</v>
      </c>
      <c r="C142" s="90" t="s">
        <v>642</v>
      </c>
      <c r="D142" s="91" t="s">
        <v>1846</v>
      </c>
      <c r="E142" s="90">
        <v>5.0999999999999996</v>
      </c>
      <c r="F142" s="91" t="s">
        <v>500</v>
      </c>
      <c r="G142" s="44"/>
      <c r="H142" s="44"/>
      <c r="I142" s="44"/>
      <c r="J142" s="44"/>
    </row>
    <row r="143" spans="1:10" x14ac:dyDescent="0.2">
      <c r="A143" s="90" t="s">
        <v>633</v>
      </c>
      <c r="B143" s="91" t="s">
        <v>1970</v>
      </c>
      <c r="C143" s="90" t="s">
        <v>643</v>
      </c>
      <c r="D143" s="91" t="s">
        <v>1979</v>
      </c>
      <c r="E143" s="90">
        <v>5.0999999999999996</v>
      </c>
      <c r="F143" s="91" t="s">
        <v>500</v>
      </c>
      <c r="G143" s="44"/>
      <c r="H143" s="44"/>
      <c r="I143" s="44"/>
      <c r="J143" s="44"/>
    </row>
    <row r="144" spans="1:10" x14ac:dyDescent="0.2">
      <c r="A144" s="90" t="s">
        <v>633</v>
      </c>
      <c r="B144" s="91" t="s">
        <v>1970</v>
      </c>
      <c r="C144" s="90" t="s">
        <v>644</v>
      </c>
      <c r="D144" s="91" t="s">
        <v>1851</v>
      </c>
      <c r="E144" s="90">
        <v>5.0999999999999996</v>
      </c>
      <c r="F144" s="91" t="s">
        <v>500</v>
      </c>
      <c r="G144" s="44"/>
      <c r="H144" s="44"/>
      <c r="I144" s="44"/>
      <c r="J144" s="44"/>
    </row>
    <row r="145" spans="1:10" x14ac:dyDescent="0.2">
      <c r="A145" s="90" t="s">
        <v>633</v>
      </c>
      <c r="B145" s="91" t="s">
        <v>1970</v>
      </c>
      <c r="C145" s="90" t="s">
        <v>645</v>
      </c>
      <c r="D145" s="91" t="s">
        <v>1980</v>
      </c>
      <c r="E145" s="90">
        <v>5.0999999999999996</v>
      </c>
      <c r="F145" s="91" t="s">
        <v>500</v>
      </c>
      <c r="G145" s="44"/>
      <c r="H145" s="44"/>
      <c r="I145" s="44"/>
      <c r="J145" s="44"/>
    </row>
    <row r="146" spans="1:10" x14ac:dyDescent="0.2">
      <c r="A146" s="90" t="s">
        <v>633</v>
      </c>
      <c r="B146" s="91" t="s">
        <v>1970</v>
      </c>
      <c r="C146" s="90" t="s">
        <v>646</v>
      </c>
      <c r="D146" s="91" t="s">
        <v>1866</v>
      </c>
      <c r="E146" s="90">
        <v>5.0999999999999996</v>
      </c>
      <c r="F146" s="91" t="s">
        <v>500</v>
      </c>
      <c r="G146" s="44"/>
      <c r="H146" s="44"/>
      <c r="I146" s="44"/>
      <c r="J146" s="44"/>
    </row>
    <row r="147" spans="1:10" x14ac:dyDescent="0.2">
      <c r="A147" s="90" t="s">
        <v>633</v>
      </c>
      <c r="B147" s="91" t="s">
        <v>1970</v>
      </c>
      <c r="C147" s="90" t="s">
        <v>647</v>
      </c>
      <c r="D147" s="91" t="s">
        <v>1981</v>
      </c>
      <c r="E147" s="90">
        <v>5.0999999999999996</v>
      </c>
      <c r="F147" s="91" t="s">
        <v>500</v>
      </c>
      <c r="G147" s="44"/>
      <c r="H147" s="44"/>
      <c r="I147" s="44"/>
      <c r="J147" s="44"/>
    </row>
    <row r="148" spans="1:10" x14ac:dyDescent="0.2">
      <c r="A148" s="90" t="s">
        <v>633</v>
      </c>
      <c r="B148" s="91" t="s">
        <v>1970</v>
      </c>
      <c r="C148" s="90" t="s">
        <v>648</v>
      </c>
      <c r="D148" s="91" t="s">
        <v>1982</v>
      </c>
      <c r="E148" s="90">
        <v>5.0999999999999996</v>
      </c>
      <c r="F148" s="91" t="s">
        <v>500</v>
      </c>
      <c r="G148" s="44"/>
      <c r="H148" s="44"/>
      <c r="I148" s="44"/>
      <c r="J148" s="44"/>
    </row>
    <row r="149" spans="1:10" x14ac:dyDescent="0.2">
      <c r="A149" s="90" t="s">
        <v>633</v>
      </c>
      <c r="B149" s="91" t="s">
        <v>1970</v>
      </c>
      <c r="C149" s="90" t="s">
        <v>649</v>
      </c>
      <c r="D149" s="91" t="s">
        <v>1983</v>
      </c>
      <c r="E149" s="90" t="s">
        <v>471</v>
      </c>
      <c r="F149" s="91" t="s">
        <v>500</v>
      </c>
      <c r="G149" s="44"/>
      <c r="H149" s="44"/>
      <c r="I149" s="44"/>
      <c r="J149" s="44"/>
    </row>
    <row r="150" spans="1:10" x14ac:dyDescent="0.2">
      <c r="A150" s="90" t="s">
        <v>633</v>
      </c>
      <c r="B150" s="91" t="s">
        <v>1970</v>
      </c>
      <c r="C150" s="90" t="s">
        <v>650</v>
      </c>
      <c r="D150" s="91" t="s">
        <v>1984</v>
      </c>
      <c r="E150" s="90" t="s">
        <v>483</v>
      </c>
      <c r="F150" s="91" t="s">
        <v>500</v>
      </c>
      <c r="G150" s="44"/>
      <c r="H150" s="44"/>
      <c r="I150" s="44"/>
      <c r="J150" s="44"/>
    </row>
    <row r="151" spans="1:10" x14ac:dyDescent="0.2">
      <c r="A151" s="90" t="s">
        <v>633</v>
      </c>
      <c r="B151" s="91" t="s">
        <v>1970</v>
      </c>
      <c r="C151" s="90" t="s">
        <v>651</v>
      </c>
      <c r="D151" s="91" t="s">
        <v>1985</v>
      </c>
      <c r="E151" s="90">
        <v>5.0999999999999996</v>
      </c>
      <c r="F151" s="91" t="s">
        <v>500</v>
      </c>
      <c r="G151" s="44"/>
      <c r="H151" s="44"/>
      <c r="I151" s="44"/>
      <c r="J151" s="44"/>
    </row>
    <row r="152" spans="1:10" x14ac:dyDescent="0.2">
      <c r="A152" s="90" t="s">
        <v>633</v>
      </c>
      <c r="B152" s="91" t="s">
        <v>1970</v>
      </c>
      <c r="C152" s="90" t="s">
        <v>652</v>
      </c>
      <c r="D152" s="91" t="s">
        <v>1870</v>
      </c>
      <c r="E152" s="90">
        <v>5.0999999999999996</v>
      </c>
      <c r="F152" s="91" t="s">
        <v>500</v>
      </c>
      <c r="G152" s="44"/>
      <c r="H152" s="44"/>
      <c r="I152" s="44"/>
      <c r="J152" s="44"/>
    </row>
    <row r="153" spans="1:10" x14ac:dyDescent="0.2">
      <c r="A153" s="90" t="s">
        <v>633</v>
      </c>
      <c r="B153" s="91" t="s">
        <v>1970</v>
      </c>
      <c r="C153" s="90" t="s">
        <v>653</v>
      </c>
      <c r="D153" s="91" t="s">
        <v>654</v>
      </c>
      <c r="E153" s="90">
        <v>803.1</v>
      </c>
      <c r="F153" s="91" t="s">
        <v>500</v>
      </c>
      <c r="G153" s="44"/>
      <c r="H153" s="44"/>
      <c r="I153" s="44"/>
      <c r="J153" s="44"/>
    </row>
    <row r="154" spans="1:10" x14ac:dyDescent="0.2">
      <c r="A154" s="90" t="s">
        <v>633</v>
      </c>
      <c r="B154" s="91" t="s">
        <v>1970</v>
      </c>
      <c r="C154" s="90" t="s">
        <v>655</v>
      </c>
      <c r="D154" s="91" t="s">
        <v>1986</v>
      </c>
      <c r="E154" s="90">
        <v>5.0999999999999996</v>
      </c>
      <c r="F154" s="91" t="s">
        <v>500</v>
      </c>
      <c r="G154" s="44"/>
      <c r="H154" s="44"/>
      <c r="I154" s="44"/>
      <c r="J154" s="44"/>
    </row>
    <row r="155" spans="1:10" x14ac:dyDescent="0.2">
      <c r="A155" s="90" t="s">
        <v>633</v>
      </c>
      <c r="B155" s="91" t="s">
        <v>1970</v>
      </c>
      <c r="C155" s="90" t="s">
        <v>656</v>
      </c>
      <c r="D155" s="91" t="s">
        <v>1987</v>
      </c>
      <c r="E155" s="90">
        <v>5.0999999999999996</v>
      </c>
      <c r="F155" s="91" t="s">
        <v>500</v>
      </c>
      <c r="G155" s="44"/>
      <c r="H155" s="44"/>
      <c r="I155" s="44"/>
      <c r="J155" s="44"/>
    </row>
    <row r="156" spans="1:10" x14ac:dyDescent="0.2">
      <c r="A156" s="90" t="s">
        <v>633</v>
      </c>
      <c r="B156" s="91" t="s">
        <v>1970</v>
      </c>
      <c r="C156" s="90" t="s">
        <v>657</v>
      </c>
      <c r="D156" s="91" t="s">
        <v>1988</v>
      </c>
      <c r="E156" s="90" t="s">
        <v>483</v>
      </c>
      <c r="F156" s="91" t="s">
        <v>564</v>
      </c>
      <c r="G156" s="44"/>
      <c r="H156" s="44"/>
      <c r="I156" s="44"/>
      <c r="J156" s="44"/>
    </row>
    <row r="157" spans="1:10" x14ac:dyDescent="0.2">
      <c r="A157" s="90" t="s">
        <v>633</v>
      </c>
      <c r="B157" s="91" t="s">
        <v>1970</v>
      </c>
      <c r="C157" s="90" t="s">
        <v>658</v>
      </c>
      <c r="D157" s="91" t="s">
        <v>1876</v>
      </c>
      <c r="E157" s="90">
        <v>5.0999999999999996</v>
      </c>
      <c r="F157" s="91" t="s">
        <v>500</v>
      </c>
      <c r="G157" s="44"/>
      <c r="H157" s="44"/>
      <c r="I157" s="44"/>
      <c r="J157" s="44"/>
    </row>
    <row r="158" spans="1:10" x14ac:dyDescent="0.2">
      <c r="A158" s="90" t="s">
        <v>633</v>
      </c>
      <c r="B158" s="91" t="s">
        <v>1970</v>
      </c>
      <c r="C158" s="90" t="s">
        <v>659</v>
      </c>
      <c r="D158" s="91" t="s">
        <v>1989</v>
      </c>
      <c r="E158" s="90">
        <v>5.0999999999999996</v>
      </c>
      <c r="F158" s="91" t="s">
        <v>500</v>
      </c>
      <c r="G158" s="44"/>
      <c r="H158" s="44"/>
      <c r="I158" s="44"/>
      <c r="J158" s="44"/>
    </row>
    <row r="159" spans="1:10" x14ac:dyDescent="0.2">
      <c r="A159" s="90" t="s">
        <v>633</v>
      </c>
      <c r="B159" s="91" t="s">
        <v>1970</v>
      </c>
      <c r="C159" s="90" t="s">
        <v>660</v>
      </c>
      <c r="D159" s="91" t="s">
        <v>1990</v>
      </c>
      <c r="E159" s="90">
        <v>5.0999999999999996</v>
      </c>
      <c r="F159" s="91" t="s">
        <v>500</v>
      </c>
      <c r="G159" s="44"/>
      <c r="H159" s="44"/>
      <c r="I159" s="44"/>
      <c r="J159" s="44"/>
    </row>
    <row r="160" spans="1:10" x14ac:dyDescent="0.2">
      <c r="A160" s="90" t="s">
        <v>633</v>
      </c>
      <c r="B160" s="91" t="s">
        <v>1970</v>
      </c>
      <c r="C160" s="90" t="s">
        <v>661</v>
      </c>
      <c r="D160" s="91" t="s">
        <v>1877</v>
      </c>
      <c r="E160" s="90">
        <v>5.0999999999999996</v>
      </c>
      <c r="F160" s="91" t="s">
        <v>500</v>
      </c>
      <c r="G160" s="44"/>
      <c r="H160" s="44"/>
      <c r="I160" s="44"/>
      <c r="J160" s="44"/>
    </row>
    <row r="161" spans="1:10" x14ac:dyDescent="0.2">
      <c r="A161" s="94" t="s">
        <v>662</v>
      </c>
      <c r="B161" s="95" t="s">
        <v>11</v>
      </c>
      <c r="C161" s="94" t="s">
        <v>620</v>
      </c>
      <c r="D161" s="95" t="s">
        <v>1991</v>
      </c>
      <c r="E161" s="94" t="s">
        <v>483</v>
      </c>
      <c r="F161" s="95" t="s">
        <v>484</v>
      </c>
      <c r="G161" s="44"/>
      <c r="H161" s="44"/>
      <c r="I161" s="44"/>
      <c r="J161" s="44"/>
    </row>
    <row r="162" spans="1:10" x14ac:dyDescent="0.2">
      <c r="A162" s="90" t="s">
        <v>99</v>
      </c>
      <c r="B162" s="91" t="s">
        <v>1992</v>
      </c>
      <c r="C162" s="90" t="s">
        <v>663</v>
      </c>
      <c r="D162" s="91" t="s">
        <v>1993</v>
      </c>
      <c r="E162" s="90" t="s">
        <v>483</v>
      </c>
      <c r="F162" s="91" t="s">
        <v>500</v>
      </c>
      <c r="G162" s="44"/>
      <c r="H162" s="44"/>
      <c r="I162" s="44"/>
      <c r="J162" s="44"/>
    </row>
    <row r="163" spans="1:10" x14ac:dyDescent="0.2">
      <c r="A163" s="90" t="s">
        <v>99</v>
      </c>
      <c r="B163" s="91" t="s">
        <v>1992</v>
      </c>
      <c r="C163" s="90" t="s">
        <v>664</v>
      </c>
      <c r="D163" s="91" t="s">
        <v>1876</v>
      </c>
      <c r="E163" s="90" t="s">
        <v>483</v>
      </c>
      <c r="F163" s="91" t="s">
        <v>500</v>
      </c>
      <c r="G163" s="44"/>
      <c r="H163" s="44"/>
      <c r="I163" s="44"/>
      <c r="J163" s="44"/>
    </row>
    <row r="164" spans="1:10" x14ac:dyDescent="0.2">
      <c r="A164" s="90" t="s">
        <v>99</v>
      </c>
      <c r="B164" s="91" t="s">
        <v>1992</v>
      </c>
      <c r="C164" s="90" t="s">
        <v>665</v>
      </c>
      <c r="D164" s="91" t="s">
        <v>666</v>
      </c>
      <c r="E164" s="90">
        <v>803.1</v>
      </c>
      <c r="F164" s="91" t="s">
        <v>500</v>
      </c>
      <c r="G164" s="44"/>
      <c r="H164" s="44"/>
      <c r="I164" s="44"/>
      <c r="J164" s="44"/>
    </row>
    <row r="165" spans="1:10" x14ac:dyDescent="0.2">
      <c r="A165" s="90" t="s">
        <v>99</v>
      </c>
      <c r="B165" s="91" t="s">
        <v>1992</v>
      </c>
      <c r="C165" s="90" t="s">
        <v>667</v>
      </c>
      <c r="D165" s="91" t="s">
        <v>668</v>
      </c>
      <c r="E165" s="90">
        <v>803.1</v>
      </c>
      <c r="F165" s="91" t="s">
        <v>500</v>
      </c>
      <c r="G165" s="44"/>
      <c r="H165" s="44"/>
      <c r="I165" s="44"/>
      <c r="J165" s="44"/>
    </row>
    <row r="166" spans="1:10" x14ac:dyDescent="0.2">
      <c r="A166" s="90" t="s">
        <v>99</v>
      </c>
      <c r="B166" s="91" t="s">
        <v>1992</v>
      </c>
      <c r="C166" s="90" t="s">
        <v>669</v>
      </c>
      <c r="D166" s="91" t="s">
        <v>1994</v>
      </c>
      <c r="E166" s="90">
        <v>803.1</v>
      </c>
      <c r="F166" s="91" t="s">
        <v>564</v>
      </c>
      <c r="G166" s="44"/>
      <c r="H166" s="44"/>
      <c r="I166" s="44"/>
      <c r="J166" s="44"/>
    </row>
    <row r="167" spans="1:10" x14ac:dyDescent="0.2">
      <c r="A167" s="90" t="s">
        <v>99</v>
      </c>
      <c r="B167" s="91" t="s">
        <v>1992</v>
      </c>
      <c r="C167" s="90" t="s">
        <v>670</v>
      </c>
      <c r="D167" s="91" t="s">
        <v>671</v>
      </c>
      <c r="E167" s="90" t="s">
        <v>471</v>
      </c>
      <c r="F167" s="91" t="s">
        <v>500</v>
      </c>
      <c r="G167" s="44"/>
      <c r="H167" s="44"/>
      <c r="I167" s="44"/>
      <c r="J167" s="44"/>
    </row>
    <row r="168" spans="1:10" x14ac:dyDescent="0.2">
      <c r="A168" s="90" t="s">
        <v>99</v>
      </c>
      <c r="B168" s="91" t="s">
        <v>1992</v>
      </c>
      <c r="C168" s="90" t="s">
        <v>672</v>
      </c>
      <c r="D168" s="91" t="s">
        <v>1995</v>
      </c>
      <c r="E168" s="90">
        <v>803.1</v>
      </c>
      <c r="F168" s="91" t="s">
        <v>564</v>
      </c>
      <c r="G168" s="44"/>
      <c r="H168" s="44"/>
      <c r="I168" s="44"/>
      <c r="J168" s="44"/>
    </row>
    <row r="169" spans="1:10" x14ac:dyDescent="0.2">
      <c r="A169" s="90" t="s">
        <v>99</v>
      </c>
      <c r="B169" s="91" t="s">
        <v>1992</v>
      </c>
      <c r="C169" s="90" t="s">
        <v>673</v>
      </c>
      <c r="D169" s="91" t="s">
        <v>674</v>
      </c>
      <c r="E169" s="90">
        <v>803.1</v>
      </c>
      <c r="F169" s="91" t="s">
        <v>564</v>
      </c>
      <c r="G169" s="44"/>
      <c r="H169" s="44"/>
      <c r="I169" s="44"/>
      <c r="J169" s="44"/>
    </row>
    <row r="170" spans="1:10" x14ac:dyDescent="0.2">
      <c r="A170" s="90" t="s">
        <v>99</v>
      </c>
      <c r="B170" s="91" t="s">
        <v>1992</v>
      </c>
      <c r="C170" s="90" t="s">
        <v>113</v>
      </c>
      <c r="D170" s="91" t="s">
        <v>1996</v>
      </c>
      <c r="E170" s="90">
        <v>803.1</v>
      </c>
      <c r="F170" s="91" t="s">
        <v>564</v>
      </c>
      <c r="G170" s="44"/>
      <c r="H170" s="44"/>
      <c r="I170" s="44"/>
      <c r="J170" s="44"/>
    </row>
    <row r="171" spans="1:10" x14ac:dyDescent="0.2">
      <c r="A171" s="90" t="s">
        <v>99</v>
      </c>
      <c r="B171" s="91" t="s">
        <v>1992</v>
      </c>
      <c r="C171" s="90" t="s">
        <v>675</v>
      </c>
      <c r="D171" s="91" t="s">
        <v>676</v>
      </c>
      <c r="E171" s="90">
        <v>803.1</v>
      </c>
      <c r="F171" s="91" t="s">
        <v>564</v>
      </c>
      <c r="G171" s="44"/>
      <c r="H171" s="44"/>
      <c r="I171" s="44"/>
      <c r="J171" s="44"/>
    </row>
    <row r="172" spans="1:10" x14ac:dyDescent="0.2">
      <c r="A172" s="90" t="s">
        <v>99</v>
      </c>
      <c r="B172" s="91" t="s">
        <v>1992</v>
      </c>
      <c r="C172" s="90" t="s">
        <v>677</v>
      </c>
      <c r="D172" s="91" t="s">
        <v>1997</v>
      </c>
      <c r="E172" s="90" t="s">
        <v>483</v>
      </c>
      <c r="F172" s="91" t="s">
        <v>500</v>
      </c>
      <c r="G172" s="44"/>
      <c r="H172" s="44"/>
      <c r="I172" s="44"/>
      <c r="J172" s="44"/>
    </row>
    <row r="173" spans="1:10" x14ac:dyDescent="0.2">
      <c r="A173" s="90" t="s">
        <v>678</v>
      </c>
      <c r="B173" s="91" t="s">
        <v>681</v>
      </c>
      <c r="C173" s="90" t="s">
        <v>679</v>
      </c>
      <c r="D173" s="91" t="s">
        <v>1825</v>
      </c>
      <c r="E173" s="90" t="s">
        <v>483</v>
      </c>
      <c r="F173" s="91" t="s">
        <v>478</v>
      </c>
      <c r="G173" s="44"/>
      <c r="H173" s="44"/>
      <c r="I173" s="44"/>
      <c r="J173" s="44"/>
    </row>
    <row r="174" spans="1:10" x14ac:dyDescent="0.2">
      <c r="A174" s="90" t="s">
        <v>678</v>
      </c>
      <c r="B174" s="91" t="s">
        <v>681</v>
      </c>
      <c r="C174" s="90" t="s">
        <v>680</v>
      </c>
      <c r="D174" s="91" t="s">
        <v>681</v>
      </c>
      <c r="E174" s="90" t="s">
        <v>471</v>
      </c>
      <c r="F174" s="91" t="s">
        <v>478</v>
      </c>
      <c r="G174" s="44"/>
      <c r="H174" s="44"/>
      <c r="I174" s="44"/>
      <c r="J174" s="44"/>
    </row>
    <row r="175" spans="1:10" x14ac:dyDescent="0.2">
      <c r="A175" s="90" t="s">
        <v>682</v>
      </c>
      <c r="B175" s="91" t="s">
        <v>1998</v>
      </c>
      <c r="C175" s="90" t="s">
        <v>683</v>
      </c>
      <c r="D175" s="91" t="s">
        <v>1999</v>
      </c>
      <c r="E175" s="90">
        <v>803.1</v>
      </c>
      <c r="F175" s="91" t="s">
        <v>500</v>
      </c>
      <c r="G175" s="44"/>
      <c r="H175" s="44"/>
      <c r="I175" s="44"/>
      <c r="J175" s="44"/>
    </row>
    <row r="176" spans="1:10" x14ac:dyDescent="0.2">
      <c r="A176" s="90" t="s">
        <v>682</v>
      </c>
      <c r="B176" s="91" t="s">
        <v>1998</v>
      </c>
      <c r="C176" s="90" t="s">
        <v>684</v>
      </c>
      <c r="D176" s="91" t="s">
        <v>2000</v>
      </c>
      <c r="E176" s="90">
        <v>803.1</v>
      </c>
      <c r="F176" s="91" t="s">
        <v>500</v>
      </c>
      <c r="G176" s="44"/>
      <c r="H176" s="44"/>
      <c r="I176" s="44"/>
      <c r="J176" s="44"/>
    </row>
    <row r="177" spans="1:10" x14ac:dyDescent="0.2">
      <c r="A177" s="90" t="s">
        <v>682</v>
      </c>
      <c r="B177" s="91" t="s">
        <v>1998</v>
      </c>
      <c r="C177" s="90" t="s">
        <v>685</v>
      </c>
      <c r="D177" s="91" t="s">
        <v>686</v>
      </c>
      <c r="E177" s="90" t="s">
        <v>471</v>
      </c>
      <c r="F177" s="91" t="s">
        <v>500</v>
      </c>
      <c r="G177" s="44"/>
      <c r="H177" s="44"/>
      <c r="I177" s="44"/>
      <c r="J177" s="44"/>
    </row>
    <row r="178" spans="1:10" x14ac:dyDescent="0.2">
      <c r="A178" s="90" t="s">
        <v>687</v>
      </c>
      <c r="B178" s="91" t="s">
        <v>350</v>
      </c>
      <c r="C178" s="90" t="s">
        <v>688</v>
      </c>
      <c r="D178" s="91" t="s">
        <v>2001</v>
      </c>
      <c r="E178" s="90">
        <v>803.1</v>
      </c>
      <c r="F178" s="91" t="s">
        <v>478</v>
      </c>
      <c r="G178" s="44"/>
      <c r="H178" s="44"/>
      <c r="I178" s="44"/>
      <c r="J178" s="44"/>
    </row>
    <row r="179" spans="1:10" x14ac:dyDescent="0.2">
      <c r="A179" s="90" t="s">
        <v>687</v>
      </c>
      <c r="B179" s="91" t="s">
        <v>350</v>
      </c>
      <c r="C179" s="90" t="s">
        <v>689</v>
      </c>
      <c r="D179" s="91" t="s">
        <v>2002</v>
      </c>
      <c r="E179" s="90">
        <v>803.1</v>
      </c>
      <c r="F179" s="91" t="s">
        <v>478</v>
      </c>
      <c r="G179" s="44"/>
      <c r="H179" s="44"/>
      <c r="I179" s="44"/>
      <c r="J179" s="44"/>
    </row>
    <row r="180" spans="1:10" x14ac:dyDescent="0.2">
      <c r="A180" s="90" t="s">
        <v>687</v>
      </c>
      <c r="B180" s="91" t="s">
        <v>350</v>
      </c>
      <c r="C180" s="90" t="s">
        <v>690</v>
      </c>
      <c r="D180" s="91" t="s">
        <v>2003</v>
      </c>
      <c r="E180" s="90" t="s">
        <v>483</v>
      </c>
      <c r="F180" s="91" t="s">
        <v>478</v>
      </c>
      <c r="G180" s="44"/>
      <c r="H180" s="44"/>
      <c r="I180" s="44"/>
      <c r="J180" s="44"/>
    </row>
    <row r="181" spans="1:10" x14ac:dyDescent="0.2">
      <c r="A181" s="90" t="s">
        <v>691</v>
      </c>
      <c r="B181" s="91" t="s">
        <v>2004</v>
      </c>
      <c r="C181" s="90" t="s">
        <v>692</v>
      </c>
      <c r="D181" s="91" t="s">
        <v>693</v>
      </c>
      <c r="E181" s="90" t="s">
        <v>483</v>
      </c>
      <c r="F181" s="91" t="s">
        <v>478</v>
      </c>
      <c r="G181" s="44"/>
      <c r="H181" s="44"/>
      <c r="I181" s="44"/>
      <c r="J181" s="44"/>
    </row>
    <row r="182" spans="1:10" x14ac:dyDescent="0.2">
      <c r="A182" s="90" t="s">
        <v>691</v>
      </c>
      <c r="B182" s="91" t="s">
        <v>2004</v>
      </c>
      <c r="C182" s="90" t="s">
        <v>694</v>
      </c>
      <c r="D182" s="91" t="s">
        <v>2005</v>
      </c>
      <c r="E182" s="90" t="s">
        <v>483</v>
      </c>
      <c r="F182" s="91" t="s">
        <v>478</v>
      </c>
      <c r="G182" s="44"/>
      <c r="H182" s="44"/>
      <c r="I182" s="44"/>
      <c r="J182" s="44"/>
    </row>
    <row r="183" spans="1:10" x14ac:dyDescent="0.2">
      <c r="A183" s="90" t="s">
        <v>691</v>
      </c>
      <c r="B183" s="91" t="s">
        <v>2004</v>
      </c>
      <c r="C183" s="90" t="s">
        <v>695</v>
      </c>
      <c r="D183" s="91" t="s">
        <v>2006</v>
      </c>
      <c r="E183" s="90" t="s">
        <v>483</v>
      </c>
      <c r="F183" s="91" t="s">
        <v>478</v>
      </c>
      <c r="G183" s="44"/>
      <c r="H183" s="44"/>
      <c r="I183" s="44"/>
      <c r="J183" s="44"/>
    </row>
    <row r="184" spans="1:10" x14ac:dyDescent="0.2">
      <c r="A184" s="90" t="s">
        <v>691</v>
      </c>
      <c r="B184" s="91" t="s">
        <v>2004</v>
      </c>
      <c r="C184" s="90" t="s">
        <v>696</v>
      </c>
      <c r="D184" s="91" t="s">
        <v>2007</v>
      </c>
      <c r="E184" s="90" t="s">
        <v>483</v>
      </c>
      <c r="F184" s="91" t="s">
        <v>478</v>
      </c>
      <c r="G184" s="44"/>
      <c r="H184" s="44"/>
      <c r="I184" s="44"/>
      <c r="J184" s="44"/>
    </row>
    <row r="185" spans="1:10" x14ac:dyDescent="0.2">
      <c r="A185" s="90" t="s">
        <v>691</v>
      </c>
      <c r="B185" s="91" t="s">
        <v>2004</v>
      </c>
      <c r="C185" s="90" t="s">
        <v>697</v>
      </c>
      <c r="D185" s="91" t="s">
        <v>2008</v>
      </c>
      <c r="E185" s="90" t="s">
        <v>483</v>
      </c>
      <c r="F185" s="91" t="s">
        <v>478</v>
      </c>
      <c r="G185" s="44"/>
      <c r="H185" s="44"/>
      <c r="I185" s="44"/>
      <c r="J185" s="44"/>
    </row>
    <row r="186" spans="1:10" x14ac:dyDescent="0.2">
      <c r="A186" s="90" t="s">
        <v>691</v>
      </c>
      <c r="B186" s="91" t="s">
        <v>2004</v>
      </c>
      <c r="C186" s="90" t="s">
        <v>4092</v>
      </c>
      <c r="D186" s="91" t="s">
        <v>2009</v>
      </c>
      <c r="E186" s="90" t="s">
        <v>483</v>
      </c>
      <c r="F186" s="91" t="s">
        <v>533</v>
      </c>
      <c r="G186" s="44"/>
      <c r="H186" s="44"/>
      <c r="I186" s="44"/>
      <c r="J186" s="44"/>
    </row>
    <row r="187" spans="1:10" x14ac:dyDescent="0.2">
      <c r="A187" s="90" t="s">
        <v>691</v>
      </c>
      <c r="B187" s="91" t="s">
        <v>2004</v>
      </c>
      <c r="C187" s="90" t="s">
        <v>699</v>
      </c>
      <c r="D187" s="91" t="s">
        <v>2010</v>
      </c>
      <c r="E187" s="96" t="s">
        <v>483</v>
      </c>
      <c r="F187" s="97" t="s">
        <v>533</v>
      </c>
      <c r="G187" s="44"/>
      <c r="H187" s="44"/>
      <c r="I187" s="44"/>
      <c r="J187" s="44"/>
    </row>
    <row r="188" spans="1:10" x14ac:dyDescent="0.2">
      <c r="A188" s="90" t="s">
        <v>691</v>
      </c>
      <c r="B188" s="91" t="s">
        <v>2004</v>
      </c>
      <c r="C188" s="90" t="s">
        <v>700</v>
      </c>
      <c r="D188" s="91" t="s">
        <v>2011</v>
      </c>
      <c r="E188" s="90" t="s">
        <v>483</v>
      </c>
      <c r="F188" s="91" t="s">
        <v>478</v>
      </c>
      <c r="G188" s="44"/>
      <c r="H188" s="44"/>
      <c r="I188" s="44"/>
      <c r="J188" s="44"/>
    </row>
    <row r="189" spans="1:10" x14ac:dyDescent="0.2">
      <c r="A189" s="90" t="s">
        <v>701</v>
      </c>
      <c r="B189" s="91" t="s">
        <v>706</v>
      </c>
      <c r="C189" s="90" t="s">
        <v>702</v>
      </c>
      <c r="D189" s="91" t="s">
        <v>2012</v>
      </c>
      <c r="E189" s="90" t="s">
        <v>483</v>
      </c>
      <c r="F189" s="91" t="s">
        <v>533</v>
      </c>
      <c r="G189" s="44"/>
      <c r="H189" s="44"/>
      <c r="I189" s="44"/>
      <c r="J189" s="44"/>
    </row>
    <row r="190" spans="1:10" x14ac:dyDescent="0.2">
      <c r="A190" s="90" t="s">
        <v>701</v>
      </c>
      <c r="B190" s="91" t="s">
        <v>706</v>
      </c>
      <c r="C190" s="90" t="s">
        <v>703</v>
      </c>
      <c r="D190" s="91" t="s">
        <v>2013</v>
      </c>
      <c r="E190" s="90" t="s">
        <v>483</v>
      </c>
      <c r="F190" s="91" t="s">
        <v>533</v>
      </c>
      <c r="G190" s="44"/>
      <c r="H190" s="44"/>
      <c r="I190" s="44"/>
      <c r="J190" s="44"/>
    </row>
    <row r="191" spans="1:10" x14ac:dyDescent="0.2">
      <c r="A191" s="90" t="s">
        <v>701</v>
      </c>
      <c r="B191" s="91" t="s">
        <v>706</v>
      </c>
      <c r="C191" s="90" t="s">
        <v>704</v>
      </c>
      <c r="D191" s="91" t="s">
        <v>2014</v>
      </c>
      <c r="E191" s="90" t="s">
        <v>483</v>
      </c>
      <c r="F191" s="91" t="s">
        <v>533</v>
      </c>
      <c r="G191" s="44"/>
      <c r="H191" s="44"/>
      <c r="I191" s="44"/>
      <c r="J191" s="44"/>
    </row>
    <row r="192" spans="1:10" x14ac:dyDescent="0.2">
      <c r="A192" s="90" t="s">
        <v>701</v>
      </c>
      <c r="B192" s="91" t="s">
        <v>706</v>
      </c>
      <c r="C192" s="90" t="s">
        <v>705</v>
      </c>
      <c r="D192" s="91" t="s">
        <v>706</v>
      </c>
      <c r="E192" s="90" t="s">
        <v>483</v>
      </c>
      <c r="F192" s="91" t="s">
        <v>533</v>
      </c>
      <c r="G192" s="44"/>
      <c r="H192" s="44"/>
      <c r="I192" s="44"/>
      <c r="J192" s="44"/>
    </row>
    <row r="193" spans="1:10" x14ac:dyDescent="0.2">
      <c r="A193" s="90" t="s">
        <v>701</v>
      </c>
      <c r="B193" s="91" t="s">
        <v>706</v>
      </c>
      <c r="C193" s="90" t="s">
        <v>1192</v>
      </c>
      <c r="D193" s="91" t="s">
        <v>1193</v>
      </c>
      <c r="E193" s="90" t="s">
        <v>483</v>
      </c>
      <c r="F193" s="91" t="s">
        <v>533</v>
      </c>
      <c r="G193" s="44"/>
      <c r="H193" s="44"/>
      <c r="I193" s="44"/>
      <c r="J193" s="44"/>
    </row>
    <row r="194" spans="1:10" x14ac:dyDescent="0.2">
      <c r="A194" s="90" t="s">
        <v>701</v>
      </c>
      <c r="B194" s="91" t="s">
        <v>706</v>
      </c>
      <c r="C194" s="90" t="s">
        <v>707</v>
      </c>
      <c r="D194" s="91" t="s">
        <v>2015</v>
      </c>
      <c r="E194" s="90" t="s">
        <v>483</v>
      </c>
      <c r="F194" s="91" t="s">
        <v>533</v>
      </c>
      <c r="G194" s="44"/>
      <c r="H194" s="44"/>
      <c r="I194" s="44"/>
      <c r="J194" s="44"/>
    </row>
    <row r="195" spans="1:10" x14ac:dyDescent="0.2">
      <c r="A195" s="90" t="s">
        <v>701</v>
      </c>
      <c r="B195" s="91" t="s">
        <v>706</v>
      </c>
      <c r="C195" s="90" t="s">
        <v>708</v>
      </c>
      <c r="D195" s="91" t="s">
        <v>2016</v>
      </c>
      <c r="E195" s="90" t="s">
        <v>483</v>
      </c>
      <c r="F195" s="91" t="s">
        <v>533</v>
      </c>
      <c r="G195" s="44"/>
      <c r="H195" s="44"/>
      <c r="I195" s="44"/>
      <c r="J195" s="44"/>
    </row>
    <row r="196" spans="1:10" x14ac:dyDescent="0.2">
      <c r="A196" s="90" t="s">
        <v>701</v>
      </c>
      <c r="B196" s="91" t="s">
        <v>706</v>
      </c>
      <c r="C196" s="90" t="s">
        <v>709</v>
      </c>
      <c r="D196" s="91" t="s">
        <v>710</v>
      </c>
      <c r="E196" s="90" t="s">
        <v>483</v>
      </c>
      <c r="F196" s="91" t="s">
        <v>533</v>
      </c>
      <c r="G196" s="44"/>
      <c r="H196" s="44"/>
      <c r="I196" s="44"/>
      <c r="J196" s="44"/>
    </row>
    <row r="197" spans="1:10" x14ac:dyDescent="0.2">
      <c r="A197" s="90" t="s">
        <v>701</v>
      </c>
      <c r="B197" s="91" t="s">
        <v>706</v>
      </c>
      <c r="C197" s="90" t="s">
        <v>711</v>
      </c>
      <c r="D197" s="91" t="s">
        <v>2017</v>
      </c>
      <c r="E197" s="90" t="s">
        <v>483</v>
      </c>
      <c r="F197" s="91" t="s">
        <v>533</v>
      </c>
      <c r="G197" s="44"/>
      <c r="H197" s="44"/>
      <c r="I197" s="44"/>
      <c r="J197" s="44"/>
    </row>
    <row r="198" spans="1:10" x14ac:dyDescent="0.2">
      <c r="A198" s="90" t="s">
        <v>712</v>
      </c>
      <c r="B198" s="91" t="s">
        <v>2018</v>
      </c>
      <c r="C198" s="90" t="s">
        <v>713</v>
      </c>
      <c r="D198" s="91" t="s">
        <v>2019</v>
      </c>
      <c r="E198" s="90">
        <v>803.1</v>
      </c>
      <c r="F198" s="91" t="s">
        <v>478</v>
      </c>
      <c r="G198" s="44"/>
      <c r="H198" s="44"/>
      <c r="I198" s="44"/>
      <c r="J198" s="44"/>
    </row>
    <row r="199" spans="1:10" x14ac:dyDescent="0.2">
      <c r="A199" s="90" t="s">
        <v>714</v>
      </c>
      <c r="B199" s="91" t="s">
        <v>716</v>
      </c>
      <c r="C199" s="90" t="s">
        <v>715</v>
      </c>
      <c r="D199" s="91" t="s">
        <v>716</v>
      </c>
      <c r="E199" s="90">
        <v>803.1</v>
      </c>
      <c r="F199" s="91" t="s">
        <v>500</v>
      </c>
      <c r="G199" s="44"/>
      <c r="H199" s="44"/>
      <c r="I199" s="44"/>
      <c r="J199" s="44"/>
    </row>
    <row r="200" spans="1:10" x14ac:dyDescent="0.2">
      <c r="A200" s="90" t="s">
        <v>717</v>
      </c>
      <c r="B200" s="91" t="s">
        <v>2020</v>
      </c>
      <c r="C200" s="90" t="s">
        <v>718</v>
      </c>
      <c r="D200" s="91" t="s">
        <v>2021</v>
      </c>
      <c r="E200" s="90" t="s">
        <v>483</v>
      </c>
      <c r="F200" s="91" t="s">
        <v>719</v>
      </c>
      <c r="G200" s="44"/>
      <c r="H200" s="44"/>
      <c r="I200" s="44"/>
      <c r="J200" s="44"/>
    </row>
    <row r="201" spans="1:10" x14ac:dyDescent="0.2">
      <c r="A201" s="90" t="s">
        <v>717</v>
      </c>
      <c r="B201" s="91" t="s">
        <v>2020</v>
      </c>
      <c r="C201" s="90" t="s">
        <v>720</v>
      </c>
      <c r="D201" s="91" t="s">
        <v>2022</v>
      </c>
      <c r="E201" s="90" t="s">
        <v>471</v>
      </c>
      <c r="F201" s="91" t="s">
        <v>478</v>
      </c>
      <c r="G201" s="44"/>
      <c r="H201" s="44"/>
      <c r="I201" s="44"/>
      <c r="J201" s="44"/>
    </row>
    <row r="202" spans="1:10" ht="45" x14ac:dyDescent="0.2">
      <c r="A202" s="90" t="s">
        <v>2023</v>
      </c>
      <c r="B202" s="91" t="s">
        <v>2024</v>
      </c>
      <c r="C202" s="90" t="s">
        <v>2025</v>
      </c>
      <c r="D202" s="91" t="s">
        <v>2026</v>
      </c>
      <c r="E202" s="90" t="s">
        <v>483</v>
      </c>
      <c r="F202" s="91" t="s">
        <v>478</v>
      </c>
      <c r="G202" s="44"/>
      <c r="H202" s="44"/>
      <c r="I202" s="44"/>
      <c r="J202" s="44"/>
    </row>
    <row r="203" spans="1:10" x14ac:dyDescent="0.2">
      <c r="A203" s="90" t="s">
        <v>721</v>
      </c>
      <c r="B203" s="91" t="s">
        <v>2027</v>
      </c>
      <c r="C203" s="90" t="s">
        <v>722</v>
      </c>
      <c r="D203" s="91" t="s">
        <v>2028</v>
      </c>
      <c r="E203" s="90" t="s">
        <v>483</v>
      </c>
      <c r="F203" s="91" t="s">
        <v>484</v>
      </c>
      <c r="G203" s="44"/>
      <c r="H203" s="44"/>
      <c r="I203" s="44"/>
      <c r="J203" s="44"/>
    </row>
    <row r="204" spans="1:10" x14ac:dyDescent="0.2">
      <c r="A204" s="90" t="s">
        <v>721</v>
      </c>
      <c r="B204" s="91" t="s">
        <v>2027</v>
      </c>
      <c r="C204" s="90" t="s">
        <v>723</v>
      </c>
      <c r="D204" s="91" t="s">
        <v>2029</v>
      </c>
      <c r="E204" s="90" t="s">
        <v>483</v>
      </c>
      <c r="F204" s="91" t="s">
        <v>484</v>
      </c>
      <c r="G204" s="44"/>
      <c r="H204" s="44"/>
      <c r="I204" s="44"/>
      <c r="J204" s="44"/>
    </row>
    <row r="205" spans="1:10" x14ac:dyDescent="0.2">
      <c r="A205" s="90" t="s">
        <v>721</v>
      </c>
      <c r="B205" s="91" t="s">
        <v>2027</v>
      </c>
      <c r="C205" s="90" t="s">
        <v>724</v>
      </c>
      <c r="D205" s="91" t="s">
        <v>2030</v>
      </c>
      <c r="E205" s="90" t="s">
        <v>483</v>
      </c>
      <c r="F205" s="91" t="s">
        <v>725</v>
      </c>
      <c r="G205" s="44"/>
      <c r="H205" s="44"/>
      <c r="I205" s="44"/>
      <c r="J205" s="44"/>
    </row>
    <row r="206" spans="1:10" x14ac:dyDescent="0.2">
      <c r="A206" s="90" t="s">
        <v>721</v>
      </c>
      <c r="B206" s="91" t="s">
        <v>2027</v>
      </c>
      <c r="C206" s="90" t="s">
        <v>726</v>
      </c>
      <c r="D206" s="91" t="s">
        <v>2031</v>
      </c>
      <c r="E206" s="90" t="s">
        <v>483</v>
      </c>
      <c r="F206" s="91" t="s">
        <v>484</v>
      </c>
      <c r="G206" s="44"/>
      <c r="H206" s="44"/>
      <c r="I206" s="44"/>
      <c r="J206" s="44"/>
    </row>
    <row r="207" spans="1:10" x14ac:dyDescent="0.2">
      <c r="A207" s="90" t="s">
        <v>721</v>
      </c>
      <c r="B207" s="91" t="s">
        <v>2027</v>
      </c>
      <c r="C207" s="90" t="s">
        <v>727</v>
      </c>
      <c r="D207" s="91" t="s">
        <v>584</v>
      </c>
      <c r="E207" s="90" t="s">
        <v>483</v>
      </c>
      <c r="F207" s="91" t="s">
        <v>484</v>
      </c>
      <c r="G207" s="44"/>
      <c r="H207" s="44"/>
      <c r="I207" s="44"/>
      <c r="J207" s="44"/>
    </row>
    <row r="208" spans="1:10" x14ac:dyDescent="0.2">
      <c r="A208" s="90" t="s">
        <v>728</v>
      </c>
      <c r="B208" s="91" t="s">
        <v>729</v>
      </c>
      <c r="C208" s="90" t="s">
        <v>728</v>
      </c>
      <c r="D208" s="91" t="s">
        <v>729</v>
      </c>
      <c r="E208" s="90" t="s">
        <v>483</v>
      </c>
      <c r="F208" s="91" t="s">
        <v>533</v>
      </c>
      <c r="G208" s="44"/>
      <c r="H208" s="44"/>
      <c r="I208" s="44"/>
      <c r="J208" s="44"/>
    </row>
    <row r="209" spans="1:10" x14ac:dyDescent="0.2">
      <c r="A209" s="90" t="s">
        <v>730</v>
      </c>
      <c r="B209" s="91" t="s">
        <v>2032</v>
      </c>
      <c r="C209" s="90" t="s">
        <v>730</v>
      </c>
      <c r="D209" s="91" t="s">
        <v>2033</v>
      </c>
      <c r="E209" s="90" t="s">
        <v>483</v>
      </c>
      <c r="F209" s="91" t="s">
        <v>484</v>
      </c>
      <c r="G209" s="44"/>
      <c r="H209" s="44"/>
      <c r="I209" s="44"/>
      <c r="J209" s="44"/>
    </row>
    <row r="210" spans="1:10" x14ac:dyDescent="0.2">
      <c r="A210" s="90" t="s">
        <v>731</v>
      </c>
      <c r="B210" s="91" t="s">
        <v>2034</v>
      </c>
      <c r="C210" s="90" t="s">
        <v>732</v>
      </c>
      <c r="D210" s="91" t="s">
        <v>733</v>
      </c>
      <c r="E210" s="90" t="s">
        <v>483</v>
      </c>
      <c r="F210" s="91" t="s">
        <v>478</v>
      </c>
      <c r="G210" s="44"/>
      <c r="H210" s="44"/>
      <c r="I210" s="44"/>
      <c r="J210" s="44"/>
    </row>
    <row r="211" spans="1:10" x14ac:dyDescent="0.2">
      <c r="A211" s="90" t="s">
        <v>734</v>
      </c>
      <c r="B211" s="91" t="s">
        <v>2035</v>
      </c>
      <c r="C211" s="90" t="s">
        <v>735</v>
      </c>
      <c r="D211" s="91" t="s">
        <v>2036</v>
      </c>
      <c r="E211" s="90" t="s">
        <v>471</v>
      </c>
      <c r="F211" s="91" t="s">
        <v>478</v>
      </c>
      <c r="G211" s="44"/>
      <c r="H211" s="44"/>
      <c r="I211" s="44"/>
      <c r="J211" s="44"/>
    </row>
    <row r="212" spans="1:10" x14ac:dyDescent="0.2">
      <c r="A212" s="90" t="s">
        <v>736</v>
      </c>
      <c r="B212" s="91" t="s">
        <v>739</v>
      </c>
      <c r="C212" s="90" t="s">
        <v>2037</v>
      </c>
      <c r="D212" s="91" t="s">
        <v>2038</v>
      </c>
      <c r="E212" s="90" t="s">
        <v>483</v>
      </c>
      <c r="F212" s="91" t="s">
        <v>742</v>
      </c>
      <c r="G212" s="44"/>
      <c r="H212" s="44"/>
      <c r="I212" s="44"/>
      <c r="J212" s="44"/>
    </row>
    <row r="213" spans="1:10" x14ac:dyDescent="0.2">
      <c r="A213" s="90" t="s">
        <v>736</v>
      </c>
      <c r="B213" s="91" t="s">
        <v>739</v>
      </c>
      <c r="C213" s="90" t="s">
        <v>737</v>
      </c>
      <c r="D213" s="91" t="s">
        <v>2039</v>
      </c>
      <c r="E213" s="90" t="s">
        <v>483</v>
      </c>
      <c r="F213" s="91" t="s">
        <v>742</v>
      </c>
      <c r="G213" s="44"/>
      <c r="H213" s="44"/>
      <c r="I213" s="44"/>
      <c r="J213" s="44"/>
    </row>
    <row r="214" spans="1:10" x14ac:dyDescent="0.2">
      <c r="A214" s="90" t="s">
        <v>736</v>
      </c>
      <c r="B214" s="91" t="s">
        <v>739</v>
      </c>
      <c r="C214" s="90" t="s">
        <v>738</v>
      </c>
      <c r="D214" s="91" t="s">
        <v>739</v>
      </c>
      <c r="E214" s="90">
        <v>803.1</v>
      </c>
      <c r="F214" s="91" t="s">
        <v>478</v>
      </c>
      <c r="G214" s="44"/>
      <c r="H214" s="44"/>
      <c r="I214" s="44"/>
      <c r="J214" s="44"/>
    </row>
    <row r="215" spans="1:10" x14ac:dyDescent="0.2">
      <c r="A215" s="90" t="s">
        <v>736</v>
      </c>
      <c r="B215" s="91" t="s">
        <v>739</v>
      </c>
      <c r="C215" s="90" t="s">
        <v>740</v>
      </c>
      <c r="D215" s="91" t="s">
        <v>1821</v>
      </c>
      <c r="E215" s="90">
        <v>803.1</v>
      </c>
      <c r="F215" s="91" t="s">
        <v>478</v>
      </c>
      <c r="G215" s="44"/>
      <c r="H215" s="44"/>
      <c r="I215" s="44"/>
      <c r="J215" s="44"/>
    </row>
    <row r="216" spans="1:10" x14ac:dyDescent="0.2">
      <c r="A216" s="90" t="s">
        <v>736</v>
      </c>
      <c r="B216" s="91" t="s">
        <v>739</v>
      </c>
      <c r="C216" s="90" t="s">
        <v>741</v>
      </c>
      <c r="D216" s="91" t="s">
        <v>2040</v>
      </c>
      <c r="E216" s="90" t="s">
        <v>483</v>
      </c>
      <c r="F216" s="91" t="s">
        <v>742</v>
      </c>
      <c r="G216" s="44"/>
      <c r="H216" s="44"/>
      <c r="I216" s="44"/>
      <c r="J216" s="44"/>
    </row>
    <row r="217" spans="1:10" x14ac:dyDescent="0.2">
      <c r="A217" s="90" t="s">
        <v>736</v>
      </c>
      <c r="B217" s="91" t="s">
        <v>739</v>
      </c>
      <c r="C217" s="90" t="s">
        <v>394</v>
      </c>
      <c r="D217" s="91" t="s">
        <v>2041</v>
      </c>
      <c r="E217" s="90">
        <v>803.1</v>
      </c>
      <c r="F217" s="91" t="s">
        <v>478</v>
      </c>
      <c r="G217" s="44"/>
      <c r="H217" s="44"/>
      <c r="I217" s="44"/>
      <c r="J217" s="44"/>
    </row>
    <row r="218" spans="1:10" x14ac:dyDescent="0.2">
      <c r="A218" s="92" t="s">
        <v>743</v>
      </c>
      <c r="B218" s="93" t="s">
        <v>744</v>
      </c>
      <c r="C218" s="92" t="s">
        <v>743</v>
      </c>
      <c r="D218" s="93" t="s">
        <v>744</v>
      </c>
      <c r="E218" s="92" t="s">
        <v>483</v>
      </c>
      <c r="F218" s="93" t="s">
        <v>500</v>
      </c>
      <c r="G218" s="44"/>
      <c r="H218" s="44"/>
      <c r="I218" s="44"/>
      <c r="J218" s="44"/>
    </row>
    <row r="219" spans="1:10" x14ac:dyDescent="0.2">
      <c r="A219" s="90" t="s">
        <v>745</v>
      </c>
      <c r="B219" s="91" t="s">
        <v>2042</v>
      </c>
      <c r="C219" s="90" t="s">
        <v>745</v>
      </c>
      <c r="D219" s="91" t="s">
        <v>2043</v>
      </c>
      <c r="E219" s="90" t="s">
        <v>483</v>
      </c>
      <c r="F219" s="91" t="s">
        <v>484</v>
      </c>
      <c r="G219" s="44"/>
      <c r="H219" s="44"/>
      <c r="I219" s="44"/>
      <c r="J219" s="44"/>
    </row>
    <row r="220" spans="1:10" x14ac:dyDescent="0.2">
      <c r="A220" s="90" t="s">
        <v>746</v>
      </c>
      <c r="B220" s="91" t="s">
        <v>2044</v>
      </c>
      <c r="C220" s="90">
        <v>5</v>
      </c>
      <c r="D220" s="91" t="s">
        <v>2045</v>
      </c>
      <c r="E220" s="90">
        <v>803.1</v>
      </c>
      <c r="F220" s="91" t="s">
        <v>606</v>
      </c>
      <c r="G220" s="44"/>
      <c r="H220" s="44"/>
      <c r="I220" s="44"/>
      <c r="J220" s="44"/>
    </row>
    <row r="221" spans="1:10" x14ac:dyDescent="0.2">
      <c r="A221" s="90" t="s">
        <v>746</v>
      </c>
      <c r="B221" s="91" t="s">
        <v>2044</v>
      </c>
      <c r="C221" s="90">
        <v>8</v>
      </c>
      <c r="D221" s="91" t="s">
        <v>2046</v>
      </c>
      <c r="E221" s="90">
        <v>803.1</v>
      </c>
      <c r="F221" s="91" t="s">
        <v>606</v>
      </c>
      <c r="G221" s="44"/>
      <c r="H221" s="44"/>
      <c r="I221" s="44"/>
      <c r="J221" s="44"/>
    </row>
    <row r="222" spans="1:10" x14ac:dyDescent="0.2">
      <c r="A222" s="90" t="s">
        <v>746</v>
      </c>
      <c r="B222" s="91" t="s">
        <v>2044</v>
      </c>
      <c r="C222" s="90">
        <v>9</v>
      </c>
      <c r="D222" s="91" t="s">
        <v>2047</v>
      </c>
      <c r="E222" s="90">
        <v>803.1</v>
      </c>
      <c r="F222" s="91" t="s">
        <v>606</v>
      </c>
      <c r="G222" s="44"/>
      <c r="H222" s="44"/>
      <c r="I222" s="44"/>
      <c r="J222" s="44"/>
    </row>
    <row r="223" spans="1:10" x14ac:dyDescent="0.2">
      <c r="A223" s="90" t="s">
        <v>746</v>
      </c>
      <c r="B223" s="91" t="s">
        <v>2044</v>
      </c>
      <c r="C223" s="90">
        <v>12</v>
      </c>
      <c r="D223" s="91" t="s">
        <v>2048</v>
      </c>
      <c r="E223" s="90">
        <v>803.1</v>
      </c>
      <c r="F223" s="91" t="s">
        <v>606</v>
      </c>
      <c r="G223" s="44"/>
      <c r="H223" s="44"/>
      <c r="I223" s="44"/>
      <c r="J223" s="44"/>
    </row>
    <row r="224" spans="1:10" x14ac:dyDescent="0.2">
      <c r="A224" s="90" t="s">
        <v>746</v>
      </c>
      <c r="B224" s="91" t="s">
        <v>2044</v>
      </c>
      <c r="C224" s="90">
        <v>13</v>
      </c>
      <c r="D224" s="91" t="s">
        <v>2049</v>
      </c>
      <c r="E224" s="90">
        <v>803.1</v>
      </c>
      <c r="F224" s="91" t="s">
        <v>606</v>
      </c>
      <c r="G224" s="44"/>
      <c r="H224" s="44"/>
      <c r="I224" s="44"/>
      <c r="J224" s="44"/>
    </row>
    <row r="225" spans="1:10" x14ac:dyDescent="0.2">
      <c r="A225" s="90" t="s">
        <v>746</v>
      </c>
      <c r="B225" s="91" t="s">
        <v>2044</v>
      </c>
      <c r="C225" s="90">
        <v>14</v>
      </c>
      <c r="D225" s="91" t="s">
        <v>2050</v>
      </c>
      <c r="E225" s="90">
        <v>803.1</v>
      </c>
      <c r="F225" s="91" t="s">
        <v>606</v>
      </c>
      <c r="G225" s="44"/>
      <c r="H225" s="44"/>
      <c r="I225" s="44"/>
      <c r="J225" s="44"/>
    </row>
    <row r="226" spans="1:10" x14ac:dyDescent="0.2">
      <c r="A226" s="90" t="s">
        <v>746</v>
      </c>
      <c r="B226" s="91" t="s">
        <v>2044</v>
      </c>
      <c r="C226" s="90">
        <v>15</v>
      </c>
      <c r="D226" s="91" t="s">
        <v>2051</v>
      </c>
      <c r="E226" s="90">
        <v>803.1</v>
      </c>
      <c r="F226" s="91" t="s">
        <v>606</v>
      </c>
      <c r="G226" s="44"/>
      <c r="H226" s="44"/>
      <c r="I226" s="44"/>
      <c r="J226" s="44"/>
    </row>
    <row r="227" spans="1:10" x14ac:dyDescent="0.2">
      <c r="A227" s="90" t="s">
        <v>746</v>
      </c>
      <c r="B227" s="91" t="s">
        <v>2044</v>
      </c>
      <c r="C227" s="90">
        <v>23</v>
      </c>
      <c r="D227" s="91" t="s">
        <v>2052</v>
      </c>
      <c r="E227" s="90">
        <v>803.1</v>
      </c>
      <c r="F227" s="91" t="s">
        <v>606</v>
      </c>
      <c r="G227" s="44"/>
      <c r="H227" s="44"/>
      <c r="I227" s="44"/>
      <c r="J227" s="44"/>
    </row>
    <row r="228" spans="1:10" x14ac:dyDescent="0.2">
      <c r="A228" s="90" t="s">
        <v>746</v>
      </c>
      <c r="B228" s="91" t="s">
        <v>2044</v>
      </c>
      <c r="C228" s="90">
        <v>26</v>
      </c>
      <c r="D228" s="91" t="s">
        <v>2053</v>
      </c>
      <c r="E228" s="90">
        <v>803.1</v>
      </c>
      <c r="F228" s="91" t="s">
        <v>606</v>
      </c>
      <c r="G228" s="44"/>
      <c r="H228" s="44"/>
      <c r="I228" s="44"/>
      <c r="J228" s="44"/>
    </row>
    <row r="229" spans="1:10" x14ac:dyDescent="0.2">
      <c r="A229" s="90" t="s">
        <v>746</v>
      </c>
      <c r="B229" s="91" t="s">
        <v>2044</v>
      </c>
      <c r="C229" s="90">
        <v>31</v>
      </c>
      <c r="D229" s="91" t="s">
        <v>2054</v>
      </c>
      <c r="E229" s="90">
        <v>803.1</v>
      </c>
      <c r="F229" s="91" t="s">
        <v>606</v>
      </c>
      <c r="G229" s="44"/>
      <c r="H229" s="44"/>
      <c r="I229" s="44"/>
      <c r="J229" s="44"/>
    </row>
    <row r="230" spans="1:10" x14ac:dyDescent="0.2">
      <c r="A230" s="90" t="s">
        <v>746</v>
      </c>
      <c r="B230" s="91" t="s">
        <v>2044</v>
      </c>
      <c r="C230" s="90">
        <v>34</v>
      </c>
      <c r="D230" s="91" t="s">
        <v>2055</v>
      </c>
      <c r="E230" s="90">
        <v>803.1</v>
      </c>
      <c r="F230" s="91" t="s">
        <v>606</v>
      </c>
      <c r="G230" s="44"/>
      <c r="H230" s="44"/>
      <c r="I230" s="44"/>
      <c r="J230" s="44"/>
    </row>
    <row r="231" spans="1:10" x14ac:dyDescent="0.2">
      <c r="A231" s="90" t="s">
        <v>746</v>
      </c>
      <c r="B231" s="91" t="s">
        <v>2044</v>
      </c>
      <c r="C231" s="90">
        <v>35</v>
      </c>
      <c r="D231" s="91" t="s">
        <v>2056</v>
      </c>
      <c r="E231" s="90">
        <v>803.1</v>
      </c>
      <c r="F231" s="91" t="s">
        <v>606</v>
      </c>
      <c r="G231" s="44"/>
      <c r="H231" s="44"/>
      <c r="I231" s="44"/>
      <c r="J231" s="44"/>
    </row>
    <row r="232" spans="1:10" x14ac:dyDescent="0.2">
      <c r="A232" s="90" t="s">
        <v>746</v>
      </c>
      <c r="B232" s="91" t="s">
        <v>2044</v>
      </c>
      <c r="C232" s="90">
        <v>36</v>
      </c>
      <c r="D232" s="91" t="s">
        <v>2057</v>
      </c>
      <c r="E232" s="90">
        <v>803.1</v>
      </c>
      <c r="F232" s="91" t="s">
        <v>606</v>
      </c>
      <c r="G232" s="44"/>
      <c r="H232" s="44"/>
      <c r="I232" s="44"/>
      <c r="J232" s="44"/>
    </row>
    <row r="233" spans="1:10" x14ac:dyDescent="0.2">
      <c r="A233" s="90" t="s">
        <v>746</v>
      </c>
      <c r="B233" s="91" t="s">
        <v>2044</v>
      </c>
      <c r="C233" s="90">
        <v>38</v>
      </c>
      <c r="D233" s="91" t="s">
        <v>2058</v>
      </c>
      <c r="E233" s="90">
        <v>803.1</v>
      </c>
      <c r="F233" s="91" t="s">
        <v>606</v>
      </c>
      <c r="G233" s="44"/>
      <c r="H233" s="44"/>
      <c r="I233" s="44"/>
      <c r="J233" s="44"/>
    </row>
    <row r="234" spans="1:10" x14ac:dyDescent="0.2">
      <c r="A234" s="90" t="s">
        <v>746</v>
      </c>
      <c r="B234" s="91" t="s">
        <v>2044</v>
      </c>
      <c r="C234" s="90">
        <v>43</v>
      </c>
      <c r="D234" s="91" t="s">
        <v>2059</v>
      </c>
      <c r="E234" s="90">
        <v>803.1</v>
      </c>
      <c r="F234" s="91" t="s">
        <v>606</v>
      </c>
      <c r="G234" s="44"/>
      <c r="H234" s="44"/>
      <c r="I234" s="44"/>
      <c r="J234" s="44"/>
    </row>
    <row r="235" spans="1:10" x14ac:dyDescent="0.2">
      <c r="A235" s="90" t="s">
        <v>746</v>
      </c>
      <c r="B235" s="91" t="s">
        <v>2044</v>
      </c>
      <c r="C235" s="90">
        <v>57</v>
      </c>
      <c r="D235" s="91" t="s">
        <v>2060</v>
      </c>
      <c r="E235" s="90">
        <v>803.1</v>
      </c>
      <c r="F235" s="91" t="s">
        <v>606</v>
      </c>
      <c r="G235" s="44"/>
      <c r="H235" s="44"/>
      <c r="I235" s="44"/>
      <c r="J235" s="44"/>
    </row>
    <row r="236" spans="1:10" x14ac:dyDescent="0.2">
      <c r="A236" s="90" t="s">
        <v>746</v>
      </c>
      <c r="B236" s="91" t="s">
        <v>2044</v>
      </c>
      <c r="C236" s="90">
        <v>66</v>
      </c>
      <c r="D236" s="91" t="s">
        <v>2061</v>
      </c>
      <c r="E236" s="90">
        <v>803.1</v>
      </c>
      <c r="F236" s="91" t="s">
        <v>606</v>
      </c>
      <c r="G236" s="44"/>
      <c r="H236" s="44"/>
      <c r="I236" s="44"/>
      <c r="J236" s="44"/>
    </row>
    <row r="237" spans="1:10" x14ac:dyDescent="0.2">
      <c r="A237" s="90" t="s">
        <v>746</v>
      </c>
      <c r="B237" s="91" t="s">
        <v>2044</v>
      </c>
      <c r="C237" s="90">
        <v>69</v>
      </c>
      <c r="D237" s="91" t="s">
        <v>2062</v>
      </c>
      <c r="E237" s="90">
        <v>803.1</v>
      </c>
      <c r="F237" s="91" t="s">
        <v>606</v>
      </c>
      <c r="G237" s="44"/>
      <c r="H237" s="44"/>
      <c r="I237" s="44"/>
      <c r="J237" s="44"/>
    </row>
    <row r="238" spans="1:10" x14ac:dyDescent="0.2">
      <c r="A238" s="90" t="s">
        <v>746</v>
      </c>
      <c r="B238" s="91" t="s">
        <v>2044</v>
      </c>
      <c r="C238" s="90" t="s">
        <v>747</v>
      </c>
      <c r="D238" s="91" t="s">
        <v>2063</v>
      </c>
      <c r="E238" s="90">
        <v>803.1</v>
      </c>
      <c r="F238" s="91" t="s">
        <v>606</v>
      </c>
      <c r="G238" s="44"/>
      <c r="H238" s="44"/>
      <c r="I238" s="44"/>
      <c r="J238" s="44"/>
    </row>
    <row r="239" spans="1:10" x14ac:dyDescent="0.2">
      <c r="A239" s="90" t="s">
        <v>746</v>
      </c>
      <c r="B239" s="91" t="s">
        <v>2044</v>
      </c>
      <c r="C239" s="90" t="s">
        <v>748</v>
      </c>
      <c r="D239" s="91" t="s">
        <v>2064</v>
      </c>
      <c r="E239" s="90">
        <v>803.1</v>
      </c>
      <c r="F239" s="91" t="s">
        <v>606</v>
      </c>
      <c r="G239" s="44"/>
      <c r="H239" s="44"/>
      <c r="I239" s="44"/>
      <c r="J239" s="44"/>
    </row>
    <row r="240" spans="1:10" x14ac:dyDescent="0.2">
      <c r="A240" s="90" t="s">
        <v>746</v>
      </c>
      <c r="B240" s="91" t="s">
        <v>2044</v>
      </c>
      <c r="C240" s="90" t="s">
        <v>749</v>
      </c>
      <c r="D240" s="91" t="s">
        <v>2065</v>
      </c>
      <c r="E240" s="90" t="s">
        <v>483</v>
      </c>
      <c r="F240" s="91" t="s">
        <v>500</v>
      </c>
      <c r="G240" s="44"/>
      <c r="H240" s="44"/>
      <c r="I240" s="44"/>
      <c r="J240" s="44"/>
    </row>
    <row r="241" spans="1:10" x14ac:dyDescent="0.2">
      <c r="A241" s="90" t="s">
        <v>746</v>
      </c>
      <c r="B241" s="91" t="s">
        <v>2044</v>
      </c>
      <c r="C241" s="90" t="s">
        <v>750</v>
      </c>
      <c r="D241" s="91" t="s">
        <v>2066</v>
      </c>
      <c r="E241" s="90">
        <v>803.1</v>
      </c>
      <c r="F241" s="91" t="s">
        <v>564</v>
      </c>
      <c r="G241" s="44"/>
      <c r="H241" s="44"/>
      <c r="I241" s="44"/>
      <c r="J241" s="44"/>
    </row>
    <row r="242" spans="1:10" x14ac:dyDescent="0.2">
      <c r="A242" s="90" t="s">
        <v>746</v>
      </c>
      <c r="B242" s="91" t="s">
        <v>2044</v>
      </c>
      <c r="C242" s="90" t="s">
        <v>751</v>
      </c>
      <c r="D242" s="91" t="s">
        <v>2067</v>
      </c>
      <c r="E242" s="90" t="s">
        <v>483</v>
      </c>
      <c r="F242" s="91" t="s">
        <v>533</v>
      </c>
      <c r="G242" s="44"/>
      <c r="H242" s="44"/>
      <c r="I242" s="44"/>
      <c r="J242" s="44"/>
    </row>
    <row r="243" spans="1:10" x14ac:dyDescent="0.2">
      <c r="A243" s="90" t="s">
        <v>752</v>
      </c>
      <c r="B243" s="91" t="s">
        <v>754</v>
      </c>
      <c r="C243" s="90" t="s">
        <v>753</v>
      </c>
      <c r="D243" s="91" t="s">
        <v>754</v>
      </c>
      <c r="E243" s="90" t="s">
        <v>483</v>
      </c>
      <c r="F243" s="91" t="s">
        <v>478</v>
      </c>
      <c r="G243" s="44"/>
      <c r="H243" s="44"/>
      <c r="I243" s="44"/>
      <c r="J243" s="44"/>
    </row>
    <row r="244" spans="1:10" x14ac:dyDescent="0.2">
      <c r="A244" s="90" t="s">
        <v>755</v>
      </c>
      <c r="B244" s="91" t="s">
        <v>2068</v>
      </c>
      <c r="C244" s="90" t="s">
        <v>756</v>
      </c>
      <c r="D244" s="91" t="s">
        <v>2069</v>
      </c>
      <c r="E244" s="90" t="s">
        <v>483</v>
      </c>
      <c r="F244" s="91" t="s">
        <v>478</v>
      </c>
      <c r="G244" s="44"/>
      <c r="H244" s="44"/>
      <c r="I244" s="44"/>
      <c r="J244" s="44"/>
    </row>
    <row r="245" spans="1:10" x14ac:dyDescent="0.2">
      <c r="A245" s="90" t="s">
        <v>755</v>
      </c>
      <c r="B245" s="91" t="s">
        <v>2068</v>
      </c>
      <c r="C245" s="90" t="s">
        <v>757</v>
      </c>
      <c r="D245" s="91" t="s">
        <v>2070</v>
      </c>
      <c r="E245" s="90" t="s">
        <v>483</v>
      </c>
      <c r="F245" s="91" t="s">
        <v>478</v>
      </c>
      <c r="G245" s="44"/>
      <c r="H245" s="44"/>
      <c r="I245" s="44"/>
      <c r="J245" s="44"/>
    </row>
    <row r="246" spans="1:10" x14ac:dyDescent="0.2">
      <c r="A246" s="90" t="s">
        <v>755</v>
      </c>
      <c r="B246" s="91" t="s">
        <v>2068</v>
      </c>
      <c r="C246" s="90" t="s">
        <v>4091</v>
      </c>
      <c r="D246" s="91" t="s">
        <v>1233</v>
      </c>
      <c r="E246" s="90" t="s">
        <v>483</v>
      </c>
      <c r="F246" s="91" t="s">
        <v>478</v>
      </c>
      <c r="G246" s="44"/>
      <c r="H246" s="44"/>
      <c r="I246" s="44"/>
      <c r="J246" s="44"/>
    </row>
    <row r="247" spans="1:10" x14ac:dyDescent="0.2">
      <c r="A247" s="90" t="s">
        <v>759</v>
      </c>
      <c r="B247" s="91" t="s">
        <v>2071</v>
      </c>
      <c r="C247" s="90" t="s">
        <v>759</v>
      </c>
      <c r="D247" s="91" t="s">
        <v>2072</v>
      </c>
      <c r="E247" s="90" t="s">
        <v>483</v>
      </c>
      <c r="F247" s="91" t="s">
        <v>500</v>
      </c>
      <c r="G247" s="44"/>
      <c r="H247" s="44"/>
      <c r="I247" s="44"/>
      <c r="J247" s="44"/>
    </row>
    <row r="248" spans="1:10" x14ac:dyDescent="0.2">
      <c r="A248" s="90" t="s">
        <v>760</v>
      </c>
      <c r="B248" s="91" t="s">
        <v>762</v>
      </c>
      <c r="C248" s="90" t="s">
        <v>761</v>
      </c>
      <c r="D248" s="91" t="s">
        <v>762</v>
      </c>
      <c r="E248" s="90">
        <v>803.1</v>
      </c>
      <c r="F248" s="91" t="s">
        <v>533</v>
      </c>
      <c r="G248" s="44"/>
      <c r="H248" s="44"/>
      <c r="I248" s="44"/>
      <c r="J248" s="44"/>
    </row>
    <row r="249" spans="1:10" x14ac:dyDescent="0.2">
      <c r="A249" s="90" t="s">
        <v>763</v>
      </c>
      <c r="B249" s="91" t="s">
        <v>768</v>
      </c>
      <c r="C249" s="90" t="s">
        <v>31</v>
      </c>
      <c r="D249" s="91" t="s">
        <v>2073</v>
      </c>
      <c r="E249" s="90" t="s">
        <v>483</v>
      </c>
      <c r="F249" s="91" t="s">
        <v>484</v>
      </c>
      <c r="G249" s="44"/>
      <c r="H249" s="44"/>
      <c r="I249" s="44"/>
      <c r="J249" s="44"/>
    </row>
    <row r="250" spans="1:10" x14ac:dyDescent="0.2">
      <c r="A250" s="90" t="s">
        <v>763</v>
      </c>
      <c r="B250" s="91" t="s">
        <v>768</v>
      </c>
      <c r="C250" s="90" t="s">
        <v>764</v>
      </c>
      <c r="D250" s="91" t="s">
        <v>2074</v>
      </c>
      <c r="E250" s="90" t="s">
        <v>483</v>
      </c>
      <c r="F250" s="91" t="s">
        <v>484</v>
      </c>
      <c r="G250" s="44"/>
      <c r="H250" s="44"/>
      <c r="I250" s="44"/>
      <c r="J250" s="44"/>
    </row>
    <row r="251" spans="1:10" x14ac:dyDescent="0.2">
      <c r="A251" s="90" t="s">
        <v>763</v>
      </c>
      <c r="B251" s="91" t="s">
        <v>768</v>
      </c>
      <c r="C251" s="90" t="s">
        <v>765</v>
      </c>
      <c r="D251" s="91" t="s">
        <v>2075</v>
      </c>
      <c r="E251" s="90" t="s">
        <v>483</v>
      </c>
      <c r="F251" s="91" t="s">
        <v>484</v>
      </c>
      <c r="G251" s="44"/>
      <c r="H251" s="44"/>
      <c r="I251" s="44"/>
      <c r="J251" s="44"/>
    </row>
    <row r="252" spans="1:10" x14ac:dyDescent="0.2">
      <c r="A252" s="90" t="s">
        <v>763</v>
      </c>
      <c r="B252" s="91" t="s">
        <v>768</v>
      </c>
      <c r="C252" s="90" t="s">
        <v>766</v>
      </c>
      <c r="D252" s="91" t="s">
        <v>2076</v>
      </c>
      <c r="E252" s="90" t="s">
        <v>483</v>
      </c>
      <c r="F252" s="91" t="s">
        <v>484</v>
      </c>
      <c r="G252" s="44"/>
      <c r="H252" s="44"/>
      <c r="I252" s="44"/>
      <c r="J252" s="44"/>
    </row>
    <row r="253" spans="1:10" x14ac:dyDescent="0.2">
      <c r="A253" s="90" t="s">
        <v>763</v>
      </c>
      <c r="B253" s="91" t="s">
        <v>768</v>
      </c>
      <c r="C253" s="90" t="s">
        <v>767</v>
      </c>
      <c r="D253" s="91" t="s">
        <v>768</v>
      </c>
      <c r="E253" s="90">
        <v>803.1</v>
      </c>
      <c r="F253" s="91" t="s">
        <v>484</v>
      </c>
      <c r="G253" s="44"/>
      <c r="H253" s="44"/>
      <c r="I253" s="44"/>
      <c r="J253" s="44"/>
    </row>
    <row r="254" spans="1:10" x14ac:dyDescent="0.2">
      <c r="A254" s="90" t="s">
        <v>763</v>
      </c>
      <c r="B254" s="91" t="s">
        <v>768</v>
      </c>
      <c r="C254" s="90" t="s">
        <v>769</v>
      </c>
      <c r="D254" s="91" t="s">
        <v>2077</v>
      </c>
      <c r="E254" s="96" t="s">
        <v>483</v>
      </c>
      <c r="F254" s="91" t="s">
        <v>484</v>
      </c>
      <c r="G254" s="44"/>
      <c r="H254" s="44"/>
      <c r="I254" s="44"/>
      <c r="J254" s="44"/>
    </row>
    <row r="255" spans="1:10" x14ac:dyDescent="0.2">
      <c r="A255" s="90" t="s">
        <v>763</v>
      </c>
      <c r="B255" s="91" t="s">
        <v>768</v>
      </c>
      <c r="C255" s="90" t="s">
        <v>770</v>
      </c>
      <c r="D255" s="91" t="s">
        <v>2078</v>
      </c>
      <c r="E255" s="90" t="s">
        <v>483</v>
      </c>
      <c r="F255" s="91" t="s">
        <v>484</v>
      </c>
      <c r="G255" s="44"/>
      <c r="H255" s="44"/>
      <c r="I255" s="44"/>
      <c r="J255" s="44"/>
    </row>
    <row r="256" spans="1:10" x14ac:dyDescent="0.2">
      <c r="A256" s="90" t="s">
        <v>763</v>
      </c>
      <c r="B256" s="91" t="s">
        <v>768</v>
      </c>
      <c r="C256" s="90" t="s">
        <v>771</v>
      </c>
      <c r="D256" s="91" t="s">
        <v>2079</v>
      </c>
      <c r="E256" s="90" t="s">
        <v>483</v>
      </c>
      <c r="F256" s="91" t="s">
        <v>484</v>
      </c>
      <c r="G256" s="44"/>
      <c r="H256" s="44"/>
      <c r="I256" s="44"/>
      <c r="J256" s="44"/>
    </row>
    <row r="257" spans="1:10" x14ac:dyDescent="0.2">
      <c r="A257" s="90" t="s">
        <v>763</v>
      </c>
      <c r="B257" s="91" t="s">
        <v>768</v>
      </c>
      <c r="C257" s="90" t="s">
        <v>772</v>
      </c>
      <c r="D257" s="91" t="s">
        <v>2080</v>
      </c>
      <c r="E257" s="90" t="s">
        <v>483</v>
      </c>
      <c r="F257" s="91" t="s">
        <v>484</v>
      </c>
      <c r="G257" s="44"/>
      <c r="H257" s="44"/>
      <c r="I257" s="44"/>
      <c r="J257" s="44"/>
    </row>
    <row r="258" spans="1:10" x14ac:dyDescent="0.2">
      <c r="A258" s="90" t="s">
        <v>763</v>
      </c>
      <c r="B258" s="91" t="s">
        <v>768</v>
      </c>
      <c r="C258" s="90" t="s">
        <v>773</v>
      </c>
      <c r="D258" s="91" t="s">
        <v>2081</v>
      </c>
      <c r="E258" s="96" t="s">
        <v>483</v>
      </c>
      <c r="F258" s="91" t="s">
        <v>484</v>
      </c>
      <c r="G258" s="44"/>
      <c r="H258" s="44"/>
      <c r="I258" s="44"/>
      <c r="J258" s="44"/>
    </row>
    <row r="259" spans="1:10" x14ac:dyDescent="0.2">
      <c r="A259" s="90" t="s">
        <v>763</v>
      </c>
      <c r="B259" s="91" t="s">
        <v>768</v>
      </c>
      <c r="C259" s="90" t="s">
        <v>774</v>
      </c>
      <c r="D259" s="91" t="s">
        <v>2082</v>
      </c>
      <c r="E259" s="90" t="s">
        <v>483</v>
      </c>
      <c r="F259" s="91" t="s">
        <v>742</v>
      </c>
      <c r="G259" s="44"/>
      <c r="H259" s="44"/>
      <c r="I259" s="44"/>
      <c r="J259" s="44"/>
    </row>
    <row r="260" spans="1:10" x14ac:dyDescent="0.2">
      <c r="A260" s="90" t="s">
        <v>763</v>
      </c>
      <c r="B260" s="91" t="s">
        <v>768</v>
      </c>
      <c r="C260" s="90" t="s">
        <v>775</v>
      </c>
      <c r="D260" s="91" t="s">
        <v>2083</v>
      </c>
      <c r="E260" s="90" t="s">
        <v>483</v>
      </c>
      <c r="F260" s="91" t="s">
        <v>742</v>
      </c>
      <c r="G260" s="44"/>
      <c r="H260" s="44"/>
      <c r="I260" s="44"/>
      <c r="J260" s="44"/>
    </row>
    <row r="261" spans="1:10" x14ac:dyDescent="0.2">
      <c r="A261" s="90" t="s">
        <v>763</v>
      </c>
      <c r="B261" s="91" t="s">
        <v>768</v>
      </c>
      <c r="C261" s="90" t="s">
        <v>776</v>
      </c>
      <c r="D261" s="91" t="s">
        <v>2084</v>
      </c>
      <c r="E261" s="90" t="s">
        <v>483</v>
      </c>
      <c r="F261" s="91" t="s">
        <v>742</v>
      </c>
      <c r="G261" s="44"/>
      <c r="H261" s="44"/>
      <c r="I261" s="44"/>
      <c r="J261" s="44"/>
    </row>
    <row r="262" spans="1:10" x14ac:dyDescent="0.2">
      <c r="A262" s="90" t="s">
        <v>763</v>
      </c>
      <c r="B262" s="91" t="s">
        <v>768</v>
      </c>
      <c r="C262" s="90" t="s">
        <v>777</v>
      </c>
      <c r="D262" s="91" t="s">
        <v>2085</v>
      </c>
      <c r="E262" s="90" t="s">
        <v>483</v>
      </c>
      <c r="F262" s="91" t="s">
        <v>484</v>
      </c>
      <c r="G262" s="44"/>
      <c r="H262" s="44"/>
      <c r="I262" s="44"/>
      <c r="J262" s="44"/>
    </row>
    <row r="263" spans="1:10" x14ac:dyDescent="0.2">
      <c r="A263" s="90" t="s">
        <v>763</v>
      </c>
      <c r="B263" s="91" t="s">
        <v>768</v>
      </c>
      <c r="C263" s="90" t="s">
        <v>778</v>
      </c>
      <c r="D263" s="91" t="s">
        <v>2086</v>
      </c>
      <c r="E263" s="90" t="s">
        <v>483</v>
      </c>
      <c r="F263" s="91" t="s">
        <v>484</v>
      </c>
      <c r="G263" s="44"/>
      <c r="H263" s="44"/>
      <c r="I263" s="44"/>
      <c r="J263" s="44"/>
    </row>
    <row r="264" spans="1:10" x14ac:dyDescent="0.2">
      <c r="A264" s="90" t="s">
        <v>763</v>
      </c>
      <c r="B264" s="91" t="s">
        <v>768</v>
      </c>
      <c r="C264" s="90" t="s">
        <v>779</v>
      </c>
      <c r="D264" s="91" t="s">
        <v>2087</v>
      </c>
      <c r="E264" s="90" t="s">
        <v>483</v>
      </c>
      <c r="F264" s="91" t="s">
        <v>484</v>
      </c>
      <c r="G264" s="44"/>
      <c r="H264" s="44"/>
      <c r="I264" s="44"/>
      <c r="J264" s="44"/>
    </row>
    <row r="265" spans="1:10" x14ac:dyDescent="0.2">
      <c r="A265" s="90" t="s">
        <v>763</v>
      </c>
      <c r="B265" s="91" t="s">
        <v>768</v>
      </c>
      <c r="C265" s="90" t="s">
        <v>780</v>
      </c>
      <c r="D265" s="91" t="s">
        <v>2088</v>
      </c>
      <c r="E265" s="90" t="s">
        <v>483</v>
      </c>
      <c r="F265" s="91" t="s">
        <v>484</v>
      </c>
      <c r="G265" s="44"/>
      <c r="H265" s="44"/>
      <c r="I265" s="44"/>
      <c r="J265" s="44"/>
    </row>
    <row r="266" spans="1:10" x14ac:dyDescent="0.2">
      <c r="A266" s="90" t="s">
        <v>763</v>
      </c>
      <c r="B266" s="91" t="s">
        <v>768</v>
      </c>
      <c r="C266" s="90" t="s">
        <v>781</v>
      </c>
      <c r="D266" s="91" t="s">
        <v>2089</v>
      </c>
      <c r="E266" s="90" t="s">
        <v>483</v>
      </c>
      <c r="F266" s="91" t="s">
        <v>319</v>
      </c>
      <c r="G266" s="44"/>
      <c r="H266" s="44"/>
      <c r="I266" s="44"/>
      <c r="J266" s="44"/>
    </row>
    <row r="267" spans="1:10" x14ac:dyDescent="0.2">
      <c r="A267" s="90" t="s">
        <v>782</v>
      </c>
      <c r="B267" s="91" t="s">
        <v>784</v>
      </c>
      <c r="C267" s="90" t="s">
        <v>783</v>
      </c>
      <c r="D267" s="91" t="s">
        <v>784</v>
      </c>
      <c r="E267" s="90">
        <v>803.1</v>
      </c>
      <c r="F267" s="91" t="s">
        <v>478</v>
      </c>
      <c r="G267" s="44"/>
      <c r="H267" s="44"/>
      <c r="I267" s="44"/>
      <c r="J267" s="44"/>
    </row>
    <row r="268" spans="1:10" x14ac:dyDescent="0.2">
      <c r="A268" s="90" t="s">
        <v>782</v>
      </c>
      <c r="B268" s="91" t="s">
        <v>784</v>
      </c>
      <c r="C268" s="90" t="s">
        <v>785</v>
      </c>
      <c r="D268" s="91" t="s">
        <v>2090</v>
      </c>
      <c r="E268" s="90" t="s">
        <v>471</v>
      </c>
      <c r="F268" s="91" t="s">
        <v>478</v>
      </c>
      <c r="G268" s="44"/>
      <c r="H268" s="44"/>
      <c r="I268" s="44"/>
      <c r="J268" s="44"/>
    </row>
    <row r="269" spans="1:10" x14ac:dyDescent="0.2">
      <c r="A269" s="90" t="s">
        <v>786</v>
      </c>
      <c r="B269" s="91" t="s">
        <v>787</v>
      </c>
      <c r="C269" s="90" t="s">
        <v>1427</v>
      </c>
      <c r="D269" s="91" t="s">
        <v>787</v>
      </c>
      <c r="E269" s="90" t="s">
        <v>471</v>
      </c>
      <c r="F269" s="91" t="s">
        <v>484</v>
      </c>
      <c r="G269" s="44"/>
      <c r="H269" s="44"/>
      <c r="I269" s="44"/>
      <c r="J269" s="44"/>
    </row>
    <row r="270" spans="1:10" x14ac:dyDescent="0.2">
      <c r="A270" s="90" t="s">
        <v>788</v>
      </c>
      <c r="B270" s="91" t="s">
        <v>2091</v>
      </c>
      <c r="C270" s="90" t="s">
        <v>789</v>
      </c>
      <c r="D270" s="91" t="s">
        <v>2092</v>
      </c>
      <c r="E270" s="90" t="s">
        <v>483</v>
      </c>
      <c r="F270" s="91" t="s">
        <v>478</v>
      </c>
      <c r="G270" s="44"/>
      <c r="H270" s="44"/>
      <c r="I270" s="44"/>
      <c r="J270" s="44"/>
    </row>
    <row r="271" spans="1:10" x14ac:dyDescent="0.2">
      <c r="A271" s="92" t="s">
        <v>2093</v>
      </c>
      <c r="B271" s="93" t="s">
        <v>2094</v>
      </c>
      <c r="C271" s="92" t="s">
        <v>2095</v>
      </c>
      <c r="D271" s="93" t="s">
        <v>2094</v>
      </c>
      <c r="E271" s="92" t="s">
        <v>483</v>
      </c>
      <c r="F271" s="93" t="s">
        <v>1937</v>
      </c>
      <c r="G271" s="44"/>
      <c r="H271" s="44"/>
      <c r="I271" s="44"/>
      <c r="J271" s="44"/>
    </row>
    <row r="272" spans="1:10" x14ac:dyDescent="0.2">
      <c r="A272" s="90" t="s">
        <v>790</v>
      </c>
      <c r="B272" s="91" t="s">
        <v>2096</v>
      </c>
      <c r="C272" s="90" t="s">
        <v>791</v>
      </c>
      <c r="D272" s="91" t="s">
        <v>2097</v>
      </c>
      <c r="E272" s="90" t="s">
        <v>483</v>
      </c>
      <c r="F272" s="91" t="s">
        <v>478</v>
      </c>
      <c r="G272" s="44"/>
      <c r="H272" s="44"/>
      <c r="I272" s="44"/>
      <c r="J272" s="44"/>
    </row>
    <row r="273" spans="1:10" x14ac:dyDescent="0.2">
      <c r="A273" s="90" t="s">
        <v>790</v>
      </c>
      <c r="B273" s="91" t="s">
        <v>2096</v>
      </c>
      <c r="C273" s="90" t="s">
        <v>792</v>
      </c>
      <c r="D273" s="91" t="s">
        <v>2098</v>
      </c>
      <c r="E273" s="90" t="s">
        <v>483</v>
      </c>
      <c r="F273" s="91" t="s">
        <v>478</v>
      </c>
      <c r="G273" s="44"/>
      <c r="H273" s="44"/>
      <c r="I273" s="44"/>
      <c r="J273" s="44"/>
    </row>
    <row r="274" spans="1:10" x14ac:dyDescent="0.2">
      <c r="A274" s="90" t="s">
        <v>790</v>
      </c>
      <c r="B274" s="91" t="s">
        <v>2096</v>
      </c>
      <c r="C274" s="90" t="s">
        <v>793</v>
      </c>
      <c r="D274" s="91" t="s">
        <v>2099</v>
      </c>
      <c r="E274" s="90" t="s">
        <v>483</v>
      </c>
      <c r="F274" s="91" t="s">
        <v>533</v>
      </c>
      <c r="G274" s="44"/>
      <c r="H274" s="44"/>
      <c r="I274" s="44"/>
      <c r="J274" s="44"/>
    </row>
    <row r="275" spans="1:10" x14ac:dyDescent="0.2">
      <c r="A275" s="90" t="s">
        <v>790</v>
      </c>
      <c r="B275" s="91" t="s">
        <v>2096</v>
      </c>
      <c r="C275" s="90" t="s">
        <v>794</v>
      </c>
      <c r="D275" s="91" t="s">
        <v>2100</v>
      </c>
      <c r="E275" s="90" t="s">
        <v>483</v>
      </c>
      <c r="F275" s="91" t="s">
        <v>478</v>
      </c>
      <c r="G275" s="44"/>
      <c r="H275" s="44"/>
      <c r="I275" s="44"/>
      <c r="J275" s="44"/>
    </row>
    <row r="276" spans="1:10" x14ac:dyDescent="0.2">
      <c r="A276" s="90" t="s">
        <v>795</v>
      </c>
      <c r="B276" s="91" t="s">
        <v>2101</v>
      </c>
      <c r="C276" s="90" t="s">
        <v>796</v>
      </c>
      <c r="D276" s="91" t="s">
        <v>2102</v>
      </c>
      <c r="E276" s="90" t="s">
        <v>483</v>
      </c>
      <c r="F276" s="91" t="s">
        <v>606</v>
      </c>
      <c r="G276" s="44"/>
      <c r="H276" s="44"/>
      <c r="I276" s="44"/>
      <c r="J276" s="44"/>
    </row>
    <row r="277" spans="1:10" x14ac:dyDescent="0.2">
      <c r="A277" s="90" t="s">
        <v>795</v>
      </c>
      <c r="B277" s="91" t="s">
        <v>2101</v>
      </c>
      <c r="C277" s="90" t="s">
        <v>797</v>
      </c>
      <c r="D277" s="91" t="s">
        <v>2103</v>
      </c>
      <c r="E277" s="90" t="s">
        <v>483</v>
      </c>
      <c r="F277" s="91" t="s">
        <v>606</v>
      </c>
      <c r="G277" s="44"/>
      <c r="H277" s="44"/>
      <c r="I277" s="44"/>
      <c r="J277" s="44"/>
    </row>
    <row r="278" spans="1:10" x14ac:dyDescent="0.2">
      <c r="A278" s="90" t="s">
        <v>798</v>
      </c>
      <c r="B278" s="91" t="s">
        <v>800</v>
      </c>
      <c r="C278" s="90" t="s">
        <v>799</v>
      </c>
      <c r="D278" s="91" t="s">
        <v>800</v>
      </c>
      <c r="E278" s="96" t="s">
        <v>483</v>
      </c>
      <c r="F278" s="91" t="s">
        <v>478</v>
      </c>
      <c r="G278" s="44"/>
      <c r="H278" s="44"/>
      <c r="I278" s="44"/>
      <c r="J278" s="44"/>
    </row>
    <row r="279" spans="1:10" x14ac:dyDescent="0.2">
      <c r="A279" s="90" t="s">
        <v>801</v>
      </c>
      <c r="B279" s="91" t="s">
        <v>2104</v>
      </c>
      <c r="C279" s="90" t="s">
        <v>802</v>
      </c>
      <c r="D279" s="91" t="s">
        <v>2105</v>
      </c>
      <c r="E279" s="90" t="s">
        <v>483</v>
      </c>
      <c r="F279" s="91" t="s">
        <v>478</v>
      </c>
      <c r="G279" s="44"/>
      <c r="H279" s="44"/>
      <c r="I279" s="44"/>
      <c r="J279" s="44"/>
    </row>
    <row r="280" spans="1:10" x14ac:dyDescent="0.2">
      <c r="A280" s="90" t="s">
        <v>803</v>
      </c>
      <c r="B280" s="91" t="s">
        <v>2106</v>
      </c>
      <c r="C280" s="90" t="s">
        <v>804</v>
      </c>
      <c r="D280" s="91" t="s">
        <v>805</v>
      </c>
      <c r="E280" s="90">
        <v>803.1</v>
      </c>
      <c r="F280" s="91" t="s">
        <v>564</v>
      </c>
      <c r="G280" s="44"/>
      <c r="H280" s="44"/>
      <c r="I280" s="44"/>
      <c r="J280" s="44"/>
    </row>
    <row r="281" spans="1:10" x14ac:dyDescent="0.2">
      <c r="A281" s="90" t="s">
        <v>803</v>
      </c>
      <c r="B281" s="91" t="s">
        <v>2106</v>
      </c>
      <c r="C281" s="90" t="s">
        <v>806</v>
      </c>
      <c r="D281" s="91" t="s">
        <v>2107</v>
      </c>
      <c r="E281" s="90">
        <v>803.1</v>
      </c>
      <c r="F281" s="91" t="s">
        <v>478</v>
      </c>
      <c r="G281" s="44"/>
      <c r="H281" s="44"/>
      <c r="I281" s="44"/>
      <c r="J281" s="44"/>
    </row>
    <row r="282" spans="1:10" x14ac:dyDescent="0.2">
      <c r="A282" s="90" t="s">
        <v>807</v>
      </c>
      <c r="B282" s="91" t="s">
        <v>2108</v>
      </c>
      <c r="C282" s="90" t="s">
        <v>808</v>
      </c>
      <c r="D282" s="91" t="s">
        <v>2109</v>
      </c>
      <c r="E282" s="96" t="s">
        <v>483</v>
      </c>
      <c r="F282" s="97" t="s">
        <v>478</v>
      </c>
      <c r="G282" s="44"/>
      <c r="H282" s="44"/>
      <c r="I282" s="44"/>
      <c r="J282" s="44"/>
    </row>
    <row r="283" spans="1:10" x14ac:dyDescent="0.2">
      <c r="A283" s="90" t="s">
        <v>809</v>
      </c>
      <c r="B283" s="91" t="s">
        <v>811</v>
      </c>
      <c r="C283" s="90" t="s">
        <v>810</v>
      </c>
      <c r="D283" s="91" t="s">
        <v>811</v>
      </c>
      <c r="E283" s="90">
        <v>803.1</v>
      </c>
      <c r="F283" s="91" t="s">
        <v>533</v>
      </c>
      <c r="G283" s="44"/>
      <c r="H283" s="44"/>
      <c r="I283" s="44"/>
      <c r="J283" s="44"/>
    </row>
    <row r="284" spans="1:10" x14ac:dyDescent="0.2">
      <c r="A284" s="90" t="s">
        <v>812</v>
      </c>
      <c r="B284" s="91" t="s">
        <v>2110</v>
      </c>
      <c r="C284" s="90" t="s">
        <v>813</v>
      </c>
      <c r="D284" s="91" t="s">
        <v>2111</v>
      </c>
      <c r="E284" s="90" t="s">
        <v>471</v>
      </c>
      <c r="F284" s="91" t="s">
        <v>478</v>
      </c>
      <c r="G284" s="44"/>
      <c r="H284" s="44"/>
      <c r="I284" s="44"/>
      <c r="J284" s="44"/>
    </row>
    <row r="285" spans="1:10" x14ac:dyDescent="0.2">
      <c r="A285" s="90" t="s">
        <v>814</v>
      </c>
      <c r="B285" s="91" t="s">
        <v>815</v>
      </c>
      <c r="C285" s="90" t="s">
        <v>814</v>
      </c>
      <c r="D285" s="91" t="s">
        <v>815</v>
      </c>
      <c r="E285" s="90">
        <v>803.1</v>
      </c>
      <c r="F285" s="91" t="s">
        <v>478</v>
      </c>
      <c r="G285" s="44"/>
      <c r="H285" s="44"/>
      <c r="I285" s="44"/>
      <c r="J285" s="44"/>
    </row>
    <row r="286" spans="1:10" x14ac:dyDescent="0.2">
      <c r="A286" s="90" t="s">
        <v>814</v>
      </c>
      <c r="B286" s="91" t="s">
        <v>815</v>
      </c>
      <c r="C286" s="90" t="s">
        <v>816</v>
      </c>
      <c r="D286" s="91" t="s">
        <v>2112</v>
      </c>
      <c r="E286" s="90" t="s">
        <v>483</v>
      </c>
      <c r="F286" s="91" t="s">
        <v>478</v>
      </c>
      <c r="G286" s="44"/>
      <c r="H286" s="44"/>
      <c r="I286" s="44"/>
      <c r="J286" s="44"/>
    </row>
    <row r="287" spans="1:10" x14ac:dyDescent="0.2">
      <c r="A287" s="90" t="s">
        <v>814</v>
      </c>
      <c r="B287" s="91" t="s">
        <v>815</v>
      </c>
      <c r="C287" s="90" t="s">
        <v>817</v>
      </c>
      <c r="D287" s="91" t="s">
        <v>2113</v>
      </c>
      <c r="E287" s="90" t="s">
        <v>483</v>
      </c>
      <c r="F287" s="91" t="s">
        <v>478</v>
      </c>
      <c r="G287" s="44"/>
      <c r="H287" s="44"/>
      <c r="I287" s="44"/>
      <c r="J287" s="44"/>
    </row>
    <row r="288" spans="1:10" x14ac:dyDescent="0.2">
      <c r="A288" s="90" t="s">
        <v>814</v>
      </c>
      <c r="B288" s="91" t="s">
        <v>815</v>
      </c>
      <c r="C288" s="90" t="s">
        <v>818</v>
      </c>
      <c r="D288" s="91" t="s">
        <v>2114</v>
      </c>
      <c r="E288" s="90" t="s">
        <v>483</v>
      </c>
      <c r="F288" s="91" t="s">
        <v>478</v>
      </c>
      <c r="G288" s="44"/>
      <c r="H288" s="44"/>
      <c r="I288" s="44"/>
      <c r="J288" s="44"/>
    </row>
    <row r="289" spans="1:10" x14ac:dyDescent="0.2">
      <c r="A289" s="90" t="s">
        <v>814</v>
      </c>
      <c r="B289" s="91" t="s">
        <v>815</v>
      </c>
      <c r="C289" s="90" t="s">
        <v>819</v>
      </c>
      <c r="D289" s="91" t="s">
        <v>2115</v>
      </c>
      <c r="E289" s="90" t="s">
        <v>483</v>
      </c>
      <c r="F289" s="91" t="s">
        <v>478</v>
      </c>
      <c r="G289" s="44"/>
      <c r="H289" s="44"/>
      <c r="I289" s="44"/>
      <c r="J289" s="44"/>
    </row>
    <row r="290" spans="1:10" x14ac:dyDescent="0.2">
      <c r="A290" s="90" t="s">
        <v>814</v>
      </c>
      <c r="B290" s="91" t="s">
        <v>815</v>
      </c>
      <c r="C290" s="90" t="s">
        <v>821</v>
      </c>
      <c r="D290" s="91" t="s">
        <v>410</v>
      </c>
      <c r="E290" s="90" t="s">
        <v>483</v>
      </c>
      <c r="F290" s="91" t="s">
        <v>478</v>
      </c>
      <c r="G290" s="44"/>
      <c r="H290" s="44"/>
      <c r="I290" s="44"/>
      <c r="J290" s="44"/>
    </row>
    <row r="291" spans="1:10" x14ac:dyDescent="0.2">
      <c r="A291" s="90" t="s">
        <v>814</v>
      </c>
      <c r="B291" s="91" t="s">
        <v>815</v>
      </c>
      <c r="C291" s="90" t="s">
        <v>822</v>
      </c>
      <c r="D291" s="91" t="s">
        <v>2116</v>
      </c>
      <c r="E291" s="90" t="s">
        <v>483</v>
      </c>
      <c r="F291" s="91" t="s">
        <v>478</v>
      </c>
      <c r="G291" s="44"/>
      <c r="H291" s="44"/>
      <c r="I291" s="44"/>
      <c r="J291" s="44"/>
    </row>
    <row r="292" spans="1:10" x14ac:dyDescent="0.2">
      <c r="A292" s="90" t="s">
        <v>814</v>
      </c>
      <c r="B292" s="91" t="s">
        <v>815</v>
      </c>
      <c r="C292" s="90" t="s">
        <v>823</v>
      </c>
      <c r="D292" s="91" t="s">
        <v>2117</v>
      </c>
      <c r="E292" s="90" t="s">
        <v>483</v>
      </c>
      <c r="F292" s="91" t="s">
        <v>478</v>
      </c>
      <c r="G292" s="44"/>
      <c r="H292" s="44"/>
      <c r="I292" s="44"/>
      <c r="J292" s="44"/>
    </row>
    <row r="293" spans="1:10" x14ac:dyDescent="0.2">
      <c r="A293" s="90" t="s">
        <v>814</v>
      </c>
      <c r="B293" s="91" t="s">
        <v>815</v>
      </c>
      <c r="C293" s="90" t="s">
        <v>824</v>
      </c>
      <c r="D293" s="91" t="s">
        <v>2118</v>
      </c>
      <c r="E293" s="90" t="s">
        <v>483</v>
      </c>
      <c r="F293" s="91" t="s">
        <v>478</v>
      </c>
      <c r="G293" s="44"/>
      <c r="H293" s="44"/>
      <c r="I293" s="44"/>
      <c r="J293" s="44"/>
    </row>
    <row r="294" spans="1:10" x14ac:dyDescent="0.2">
      <c r="A294" s="90" t="s">
        <v>814</v>
      </c>
      <c r="B294" s="91" t="s">
        <v>815</v>
      </c>
      <c r="C294" s="90" t="s">
        <v>825</v>
      </c>
      <c r="D294" s="91" t="s">
        <v>2119</v>
      </c>
      <c r="E294" s="90" t="s">
        <v>483</v>
      </c>
      <c r="F294" s="91" t="s">
        <v>478</v>
      </c>
      <c r="G294" s="44"/>
      <c r="H294" s="44"/>
      <c r="I294" s="44"/>
      <c r="J294" s="44"/>
    </row>
    <row r="295" spans="1:10" x14ac:dyDescent="0.2">
      <c r="A295" s="90" t="s">
        <v>814</v>
      </c>
      <c r="B295" s="91" t="s">
        <v>815</v>
      </c>
      <c r="C295" s="90" t="s">
        <v>231</v>
      </c>
      <c r="D295" s="91" t="s">
        <v>2120</v>
      </c>
      <c r="E295" s="90" t="s">
        <v>483</v>
      </c>
      <c r="F295" s="91" t="s">
        <v>478</v>
      </c>
      <c r="G295" s="44"/>
      <c r="H295" s="44"/>
      <c r="I295" s="44"/>
      <c r="J295" s="44"/>
    </row>
    <row r="296" spans="1:10" x14ac:dyDescent="0.2">
      <c r="A296" s="90" t="s">
        <v>826</v>
      </c>
      <c r="B296" s="91" t="s">
        <v>829</v>
      </c>
      <c r="C296" s="90" t="s">
        <v>827</v>
      </c>
      <c r="D296" s="91" t="s">
        <v>2121</v>
      </c>
      <c r="E296" s="90" t="s">
        <v>483</v>
      </c>
      <c r="F296" s="91" t="s">
        <v>484</v>
      </c>
      <c r="G296" s="44"/>
      <c r="H296" s="44"/>
      <c r="I296" s="44"/>
      <c r="J296" s="44"/>
    </row>
    <row r="297" spans="1:10" x14ac:dyDescent="0.2">
      <c r="A297" s="90" t="s">
        <v>826</v>
      </c>
      <c r="B297" s="91" t="s">
        <v>829</v>
      </c>
      <c r="C297" s="90" t="s">
        <v>828</v>
      </c>
      <c r="D297" s="91" t="s">
        <v>829</v>
      </c>
      <c r="E297" s="90" t="s">
        <v>483</v>
      </c>
      <c r="F297" s="91" t="s">
        <v>484</v>
      </c>
      <c r="G297" s="44"/>
      <c r="H297" s="44"/>
      <c r="I297" s="44"/>
      <c r="J297" s="44"/>
    </row>
    <row r="298" spans="1:10" x14ac:dyDescent="0.2">
      <c r="A298" s="90" t="s">
        <v>830</v>
      </c>
      <c r="B298" s="91" t="s">
        <v>2122</v>
      </c>
      <c r="C298" s="90" t="s">
        <v>831</v>
      </c>
      <c r="D298" s="91" t="s">
        <v>2123</v>
      </c>
      <c r="E298" s="90" t="s">
        <v>483</v>
      </c>
      <c r="F298" s="91" t="s">
        <v>478</v>
      </c>
      <c r="G298" s="44"/>
      <c r="H298" s="44"/>
      <c r="I298" s="44"/>
      <c r="J298" s="44"/>
    </row>
    <row r="299" spans="1:10" x14ac:dyDescent="0.2">
      <c r="A299" s="90" t="s">
        <v>830</v>
      </c>
      <c r="B299" s="91" t="s">
        <v>2122</v>
      </c>
      <c r="C299" s="90" t="s">
        <v>832</v>
      </c>
      <c r="D299" s="91" t="s">
        <v>2124</v>
      </c>
      <c r="E299" s="90" t="s">
        <v>483</v>
      </c>
      <c r="F299" s="91" t="s">
        <v>478</v>
      </c>
      <c r="G299" s="44"/>
      <c r="H299" s="44"/>
      <c r="I299" s="44"/>
      <c r="J299" s="44"/>
    </row>
    <row r="300" spans="1:10" x14ac:dyDescent="0.2">
      <c r="A300" s="90" t="s">
        <v>830</v>
      </c>
      <c r="B300" s="91" t="s">
        <v>2122</v>
      </c>
      <c r="C300" s="90" t="s">
        <v>833</v>
      </c>
      <c r="D300" s="91" t="s">
        <v>2125</v>
      </c>
      <c r="E300" s="90" t="s">
        <v>483</v>
      </c>
      <c r="F300" s="91" t="s">
        <v>478</v>
      </c>
      <c r="G300" s="44"/>
      <c r="H300" s="44"/>
      <c r="I300" s="44"/>
      <c r="J300" s="44"/>
    </row>
    <row r="301" spans="1:10" x14ac:dyDescent="0.2">
      <c r="A301" s="90" t="s">
        <v>830</v>
      </c>
      <c r="B301" s="91" t="s">
        <v>2122</v>
      </c>
      <c r="C301" s="90" t="s">
        <v>834</v>
      </c>
      <c r="D301" s="91" t="s">
        <v>2126</v>
      </c>
      <c r="E301" s="90" t="s">
        <v>483</v>
      </c>
      <c r="F301" s="91" t="s">
        <v>478</v>
      </c>
      <c r="G301" s="44"/>
      <c r="H301" s="44"/>
      <c r="I301" s="44"/>
      <c r="J301" s="44"/>
    </row>
    <row r="302" spans="1:10" x14ac:dyDescent="0.2">
      <c r="A302" s="90" t="s">
        <v>830</v>
      </c>
      <c r="B302" s="91" t="s">
        <v>2122</v>
      </c>
      <c r="C302" s="90" t="s">
        <v>835</v>
      </c>
      <c r="D302" s="91" t="s">
        <v>2127</v>
      </c>
      <c r="E302" s="90" t="s">
        <v>483</v>
      </c>
      <c r="F302" s="91" t="s">
        <v>478</v>
      </c>
      <c r="G302" s="44"/>
      <c r="H302" s="44"/>
      <c r="I302" s="44"/>
      <c r="J302" s="44"/>
    </row>
    <row r="303" spans="1:10" x14ac:dyDescent="0.2">
      <c r="A303" s="90" t="s">
        <v>830</v>
      </c>
      <c r="B303" s="91" t="s">
        <v>2122</v>
      </c>
      <c r="C303" s="90" t="s">
        <v>836</v>
      </c>
      <c r="D303" s="91" t="s">
        <v>2128</v>
      </c>
      <c r="E303" s="90" t="s">
        <v>483</v>
      </c>
      <c r="F303" s="91" t="s">
        <v>478</v>
      </c>
      <c r="G303" s="44"/>
      <c r="H303" s="44"/>
      <c r="I303" s="44"/>
      <c r="J303" s="44"/>
    </row>
    <row r="304" spans="1:10" x14ac:dyDescent="0.2">
      <c r="A304" s="90" t="s">
        <v>830</v>
      </c>
      <c r="B304" s="91" t="s">
        <v>2122</v>
      </c>
      <c r="C304" s="90" t="s">
        <v>837</v>
      </c>
      <c r="D304" s="91" t="s">
        <v>2129</v>
      </c>
      <c r="E304" s="90" t="s">
        <v>483</v>
      </c>
      <c r="F304" s="91" t="s">
        <v>478</v>
      </c>
      <c r="G304" s="44"/>
      <c r="H304" s="44"/>
      <c r="I304" s="44"/>
      <c r="J304" s="44"/>
    </row>
    <row r="305" spans="1:10" x14ac:dyDescent="0.2">
      <c r="A305" s="90" t="s">
        <v>830</v>
      </c>
      <c r="B305" s="91" t="s">
        <v>2122</v>
      </c>
      <c r="C305" s="90" t="s">
        <v>838</v>
      </c>
      <c r="D305" s="91" t="s">
        <v>2130</v>
      </c>
      <c r="E305" s="96" t="s">
        <v>483</v>
      </c>
      <c r="F305" s="97" t="s">
        <v>478</v>
      </c>
      <c r="G305" s="44"/>
      <c r="H305" s="44"/>
      <c r="I305" s="44"/>
      <c r="J305" s="44"/>
    </row>
    <row r="306" spans="1:10" x14ac:dyDescent="0.2">
      <c r="A306" s="90" t="s">
        <v>830</v>
      </c>
      <c r="B306" s="91" t="s">
        <v>2122</v>
      </c>
      <c r="C306" s="90" t="s">
        <v>839</v>
      </c>
      <c r="D306" s="91" t="s">
        <v>2131</v>
      </c>
      <c r="E306" s="90" t="s">
        <v>483</v>
      </c>
      <c r="F306" s="91" t="s">
        <v>478</v>
      </c>
      <c r="G306" s="44"/>
      <c r="H306" s="44"/>
      <c r="I306" s="44"/>
      <c r="J306" s="44"/>
    </row>
    <row r="307" spans="1:10" x14ac:dyDescent="0.2">
      <c r="A307" s="90" t="s">
        <v>830</v>
      </c>
      <c r="B307" s="91" t="s">
        <v>2122</v>
      </c>
      <c r="C307" s="90" t="s">
        <v>840</v>
      </c>
      <c r="D307" s="91" t="s">
        <v>2132</v>
      </c>
      <c r="E307" s="90" t="s">
        <v>483</v>
      </c>
      <c r="F307" s="91" t="s">
        <v>478</v>
      </c>
      <c r="G307" s="44"/>
      <c r="H307" s="44"/>
      <c r="I307" s="44"/>
      <c r="J307" s="44"/>
    </row>
    <row r="308" spans="1:10" x14ac:dyDescent="0.2">
      <c r="A308" s="90" t="s">
        <v>830</v>
      </c>
      <c r="B308" s="91" t="s">
        <v>2122</v>
      </c>
      <c r="C308" s="90" t="s">
        <v>841</v>
      </c>
      <c r="D308" s="91" t="s">
        <v>2133</v>
      </c>
      <c r="E308" s="96" t="s">
        <v>483</v>
      </c>
      <c r="F308" s="91" t="s">
        <v>478</v>
      </c>
      <c r="G308" s="44"/>
      <c r="H308" s="44"/>
      <c r="I308" s="44"/>
      <c r="J308" s="44"/>
    </row>
    <row r="309" spans="1:10" x14ac:dyDescent="0.2">
      <c r="A309" s="90" t="s">
        <v>830</v>
      </c>
      <c r="B309" s="91" t="s">
        <v>2122</v>
      </c>
      <c r="C309" s="90" t="s">
        <v>842</v>
      </c>
      <c r="D309" s="91" t="s">
        <v>1827</v>
      </c>
      <c r="E309" s="90">
        <v>803.1</v>
      </c>
      <c r="F309" s="91" t="s">
        <v>478</v>
      </c>
      <c r="G309" s="44"/>
      <c r="H309" s="44"/>
      <c r="I309" s="44"/>
      <c r="J309" s="44"/>
    </row>
    <row r="310" spans="1:10" x14ac:dyDescent="0.2">
      <c r="A310" s="90" t="s">
        <v>830</v>
      </c>
      <c r="B310" s="91" t="s">
        <v>2122</v>
      </c>
      <c r="C310" s="90" t="s">
        <v>233</v>
      </c>
      <c r="D310" s="91" t="s">
        <v>2134</v>
      </c>
      <c r="E310" s="90" t="s">
        <v>483</v>
      </c>
      <c r="F310" s="91" t="s">
        <v>478</v>
      </c>
      <c r="G310" s="44"/>
      <c r="H310" s="44"/>
      <c r="I310" s="44"/>
      <c r="J310" s="44"/>
    </row>
    <row r="311" spans="1:10" x14ac:dyDescent="0.2">
      <c r="A311" s="90" t="s">
        <v>830</v>
      </c>
      <c r="B311" s="91" t="s">
        <v>2122</v>
      </c>
      <c r="C311" s="90" t="s">
        <v>843</v>
      </c>
      <c r="D311" s="91" t="s">
        <v>2135</v>
      </c>
      <c r="E311" s="90" t="s">
        <v>483</v>
      </c>
      <c r="F311" s="91" t="s">
        <v>478</v>
      </c>
      <c r="G311" s="44"/>
      <c r="H311" s="44"/>
      <c r="I311" s="44"/>
      <c r="J311" s="44"/>
    </row>
    <row r="312" spans="1:10" x14ac:dyDescent="0.2">
      <c r="A312" s="90" t="s">
        <v>830</v>
      </c>
      <c r="B312" s="91" t="s">
        <v>2122</v>
      </c>
      <c r="C312" s="90" t="s">
        <v>844</v>
      </c>
      <c r="D312" s="91" t="s">
        <v>2136</v>
      </c>
      <c r="E312" s="90" t="s">
        <v>483</v>
      </c>
      <c r="F312" s="91" t="s">
        <v>725</v>
      </c>
      <c r="G312" s="44"/>
      <c r="H312" s="44"/>
      <c r="I312" s="44"/>
      <c r="J312" s="44"/>
    </row>
    <row r="313" spans="1:10" x14ac:dyDescent="0.2">
      <c r="A313" s="90" t="s">
        <v>830</v>
      </c>
      <c r="B313" s="91" t="s">
        <v>2122</v>
      </c>
      <c r="C313" s="90" t="s">
        <v>2137</v>
      </c>
      <c r="D313" s="98" t="s">
        <v>2138</v>
      </c>
      <c r="E313" s="90" t="s">
        <v>483</v>
      </c>
      <c r="F313" s="91" t="s">
        <v>478</v>
      </c>
      <c r="G313" s="44"/>
      <c r="H313" s="44"/>
      <c r="I313" s="44"/>
      <c r="J313" s="44"/>
    </row>
    <row r="314" spans="1:10" x14ac:dyDescent="0.2">
      <c r="A314" s="90" t="s">
        <v>830</v>
      </c>
      <c r="B314" s="91" t="s">
        <v>2122</v>
      </c>
      <c r="C314" s="90" t="s">
        <v>845</v>
      </c>
      <c r="D314" s="91" t="s">
        <v>846</v>
      </c>
      <c r="E314" s="90" t="s">
        <v>483</v>
      </c>
      <c r="F314" s="91" t="s">
        <v>478</v>
      </c>
      <c r="G314" s="44"/>
      <c r="H314" s="44"/>
      <c r="I314" s="44"/>
      <c r="J314" s="44"/>
    </row>
    <row r="315" spans="1:10" x14ac:dyDescent="0.2">
      <c r="A315" s="90" t="s">
        <v>830</v>
      </c>
      <c r="B315" s="91" t="s">
        <v>2122</v>
      </c>
      <c r="C315" s="90" t="s">
        <v>847</v>
      </c>
      <c r="D315" s="91" t="s">
        <v>2139</v>
      </c>
      <c r="E315" s="90" t="s">
        <v>483</v>
      </c>
      <c r="F315" s="91" t="s">
        <v>619</v>
      </c>
      <c r="G315" s="44"/>
      <c r="H315" s="44"/>
      <c r="I315" s="44"/>
      <c r="J315" s="44"/>
    </row>
    <row r="316" spans="1:10" x14ac:dyDescent="0.2">
      <c r="A316" s="90" t="s">
        <v>848</v>
      </c>
      <c r="B316" s="91" t="s">
        <v>2140</v>
      </c>
      <c r="C316" s="90" t="s">
        <v>849</v>
      </c>
      <c r="D316" s="91" t="s">
        <v>850</v>
      </c>
      <c r="E316" s="90" t="s">
        <v>483</v>
      </c>
      <c r="F316" s="91" t="s">
        <v>742</v>
      </c>
      <c r="G316" s="44"/>
      <c r="H316" s="44"/>
      <c r="I316" s="44"/>
      <c r="J316" s="44"/>
    </row>
    <row r="317" spans="1:10" x14ac:dyDescent="0.2">
      <c r="A317" s="90" t="s">
        <v>848</v>
      </c>
      <c r="B317" s="91" t="s">
        <v>2140</v>
      </c>
      <c r="C317" s="90" t="s">
        <v>851</v>
      </c>
      <c r="D317" s="91" t="s">
        <v>2141</v>
      </c>
      <c r="E317" s="90">
        <v>170</v>
      </c>
      <c r="F317" s="91" t="s">
        <v>742</v>
      </c>
      <c r="G317" s="44"/>
      <c r="H317" s="44"/>
      <c r="I317" s="44"/>
      <c r="J317" s="44"/>
    </row>
    <row r="318" spans="1:10" x14ac:dyDescent="0.2">
      <c r="A318" s="90" t="s">
        <v>848</v>
      </c>
      <c r="B318" s="91" t="s">
        <v>2140</v>
      </c>
      <c r="C318" s="90" t="s">
        <v>852</v>
      </c>
      <c r="D318" s="91" t="s">
        <v>2142</v>
      </c>
      <c r="E318" s="90" t="s">
        <v>483</v>
      </c>
      <c r="F318" s="91" t="s">
        <v>742</v>
      </c>
      <c r="G318" s="44"/>
      <c r="H318" s="44"/>
      <c r="I318" s="44"/>
      <c r="J318" s="44"/>
    </row>
    <row r="319" spans="1:10" x14ac:dyDescent="0.2">
      <c r="A319" s="90" t="s">
        <v>848</v>
      </c>
      <c r="B319" s="91" t="s">
        <v>2140</v>
      </c>
      <c r="C319" s="90" t="s">
        <v>853</v>
      </c>
      <c r="D319" s="91" t="s">
        <v>2143</v>
      </c>
      <c r="E319" s="90">
        <v>170</v>
      </c>
      <c r="F319" s="91" t="s">
        <v>742</v>
      </c>
      <c r="G319" s="44"/>
      <c r="H319" s="44"/>
      <c r="I319" s="44"/>
      <c r="J319" s="44"/>
    </row>
    <row r="320" spans="1:10" x14ac:dyDescent="0.2">
      <c r="A320" s="90" t="s">
        <v>848</v>
      </c>
      <c r="B320" s="91" t="s">
        <v>2140</v>
      </c>
      <c r="C320" s="90" t="s">
        <v>854</v>
      </c>
      <c r="D320" s="91" t="s">
        <v>2144</v>
      </c>
      <c r="E320" s="90" t="s">
        <v>483</v>
      </c>
      <c r="F320" s="91" t="s">
        <v>742</v>
      </c>
      <c r="G320" s="44"/>
      <c r="H320" s="44"/>
      <c r="I320" s="44"/>
      <c r="J320" s="44"/>
    </row>
    <row r="321" spans="1:10" x14ac:dyDescent="0.2">
      <c r="A321" s="90" t="s">
        <v>848</v>
      </c>
      <c r="B321" s="91" t="s">
        <v>2140</v>
      </c>
      <c r="C321" s="90" t="s">
        <v>855</v>
      </c>
      <c r="D321" s="91" t="s">
        <v>2145</v>
      </c>
      <c r="E321" s="90" t="s">
        <v>856</v>
      </c>
      <c r="F321" s="91" t="s">
        <v>742</v>
      </c>
      <c r="G321" s="44"/>
      <c r="H321" s="44"/>
      <c r="I321" s="44"/>
      <c r="J321" s="44"/>
    </row>
    <row r="322" spans="1:10" x14ac:dyDescent="0.2">
      <c r="A322" s="90" t="s">
        <v>848</v>
      </c>
      <c r="B322" s="91" t="s">
        <v>2140</v>
      </c>
      <c r="C322" s="90" t="s">
        <v>857</v>
      </c>
      <c r="D322" s="91" t="s">
        <v>2146</v>
      </c>
      <c r="E322" s="90">
        <v>170</v>
      </c>
      <c r="F322" s="91" t="s">
        <v>742</v>
      </c>
      <c r="G322" s="44"/>
      <c r="H322" s="44"/>
      <c r="I322" s="44"/>
      <c r="J322" s="44"/>
    </row>
    <row r="323" spans="1:10" x14ac:dyDescent="0.2">
      <c r="A323" s="90" t="s">
        <v>848</v>
      </c>
      <c r="B323" s="91" t="s">
        <v>2140</v>
      </c>
      <c r="C323" s="90" t="s">
        <v>858</v>
      </c>
      <c r="D323" s="91" t="s">
        <v>2147</v>
      </c>
      <c r="E323" s="90">
        <v>803.1</v>
      </c>
      <c r="F323" s="91" t="s">
        <v>742</v>
      </c>
      <c r="G323" s="44"/>
      <c r="H323" s="44"/>
      <c r="I323" s="44"/>
      <c r="J323" s="44"/>
    </row>
    <row r="324" spans="1:10" x14ac:dyDescent="0.2">
      <c r="A324" s="90" t="s">
        <v>848</v>
      </c>
      <c r="B324" s="91" t="s">
        <v>2140</v>
      </c>
      <c r="C324" s="90" t="s">
        <v>859</v>
      </c>
      <c r="D324" s="91" t="s">
        <v>2040</v>
      </c>
      <c r="E324" s="90" t="s">
        <v>483</v>
      </c>
      <c r="F324" s="91" t="s">
        <v>742</v>
      </c>
      <c r="G324" s="44"/>
      <c r="H324" s="44"/>
      <c r="I324" s="44"/>
      <c r="J324" s="44"/>
    </row>
    <row r="325" spans="1:10" x14ac:dyDescent="0.2">
      <c r="A325" s="90" t="s">
        <v>848</v>
      </c>
      <c r="B325" s="91" t="s">
        <v>2140</v>
      </c>
      <c r="C325" s="90" t="s">
        <v>860</v>
      </c>
      <c r="D325" s="91" t="s">
        <v>2148</v>
      </c>
      <c r="E325" s="90" t="s">
        <v>483</v>
      </c>
      <c r="F325" s="91" t="s">
        <v>742</v>
      </c>
      <c r="G325" s="44"/>
      <c r="H325" s="44"/>
      <c r="I325" s="44"/>
      <c r="J325" s="44"/>
    </row>
    <row r="326" spans="1:10" x14ac:dyDescent="0.2">
      <c r="A326" s="90" t="s">
        <v>848</v>
      </c>
      <c r="B326" s="91" t="s">
        <v>2140</v>
      </c>
      <c r="C326" s="90" t="s">
        <v>861</v>
      </c>
      <c r="D326" s="91" t="s">
        <v>2144</v>
      </c>
      <c r="E326" s="90">
        <v>5.0999999999999996</v>
      </c>
      <c r="F326" s="91" t="s">
        <v>742</v>
      </c>
      <c r="G326" s="44"/>
      <c r="H326" s="44"/>
      <c r="I326" s="44"/>
      <c r="J326" s="44"/>
    </row>
    <row r="327" spans="1:10" x14ac:dyDescent="0.2">
      <c r="A327" s="90" t="s">
        <v>862</v>
      </c>
      <c r="B327" s="91" t="s">
        <v>2149</v>
      </c>
      <c r="C327" s="90" t="s">
        <v>863</v>
      </c>
      <c r="D327" s="91" t="s">
        <v>2150</v>
      </c>
      <c r="E327" s="90" t="s">
        <v>483</v>
      </c>
      <c r="F327" s="91" t="s">
        <v>742</v>
      </c>
      <c r="G327" s="44"/>
      <c r="H327" s="44"/>
      <c r="I327" s="44"/>
      <c r="J327" s="44"/>
    </row>
    <row r="328" spans="1:10" x14ac:dyDescent="0.2">
      <c r="A328" s="90" t="s">
        <v>862</v>
      </c>
      <c r="B328" s="91" t="s">
        <v>2149</v>
      </c>
      <c r="C328" s="90" t="s">
        <v>864</v>
      </c>
      <c r="D328" s="91" t="s">
        <v>2151</v>
      </c>
      <c r="E328" s="90" t="s">
        <v>483</v>
      </c>
      <c r="F328" s="91" t="s">
        <v>742</v>
      </c>
      <c r="G328" s="44"/>
      <c r="H328" s="44"/>
      <c r="I328" s="44"/>
      <c r="J328" s="44"/>
    </row>
    <row r="329" spans="1:10" x14ac:dyDescent="0.2">
      <c r="A329" s="90" t="s">
        <v>862</v>
      </c>
      <c r="B329" s="91" t="s">
        <v>2149</v>
      </c>
      <c r="C329" s="90" t="s">
        <v>865</v>
      </c>
      <c r="D329" s="91" t="s">
        <v>2152</v>
      </c>
      <c r="E329" s="90" t="s">
        <v>483</v>
      </c>
      <c r="F329" s="91" t="s">
        <v>742</v>
      </c>
      <c r="G329" s="44"/>
      <c r="H329" s="44"/>
      <c r="I329" s="44"/>
      <c r="J329" s="44"/>
    </row>
    <row r="330" spans="1:10" x14ac:dyDescent="0.2">
      <c r="A330" s="90" t="s">
        <v>862</v>
      </c>
      <c r="B330" s="91" t="s">
        <v>2149</v>
      </c>
      <c r="C330" s="90" t="s">
        <v>866</v>
      </c>
      <c r="D330" s="91" t="s">
        <v>2153</v>
      </c>
      <c r="E330" s="90" t="s">
        <v>867</v>
      </c>
      <c r="F330" s="91" t="s">
        <v>742</v>
      </c>
      <c r="G330" s="44"/>
      <c r="H330" s="44"/>
      <c r="I330" s="44"/>
      <c r="J330" s="44"/>
    </row>
    <row r="331" spans="1:10" x14ac:dyDescent="0.2">
      <c r="A331" s="90" t="s">
        <v>862</v>
      </c>
      <c r="B331" s="91" t="s">
        <v>2149</v>
      </c>
      <c r="C331" s="90" t="s">
        <v>868</v>
      </c>
      <c r="D331" s="91" t="s">
        <v>2154</v>
      </c>
      <c r="E331" s="90" t="s">
        <v>869</v>
      </c>
      <c r="F331" s="91" t="s">
        <v>742</v>
      </c>
      <c r="G331" s="44"/>
      <c r="H331" s="44"/>
      <c r="I331" s="44"/>
      <c r="J331" s="44"/>
    </row>
    <row r="332" spans="1:10" x14ac:dyDescent="0.2">
      <c r="A332" s="90" t="s">
        <v>862</v>
      </c>
      <c r="B332" s="91" t="s">
        <v>2149</v>
      </c>
      <c r="C332" s="90" t="s">
        <v>870</v>
      </c>
      <c r="D332" s="91" t="s">
        <v>2155</v>
      </c>
      <c r="E332" s="90" t="s">
        <v>483</v>
      </c>
      <c r="F332" s="91" t="s">
        <v>742</v>
      </c>
      <c r="G332" s="44"/>
      <c r="H332" s="44"/>
      <c r="I332" s="44"/>
      <c r="J332" s="44"/>
    </row>
    <row r="333" spans="1:10" x14ac:dyDescent="0.2">
      <c r="A333" s="90" t="s">
        <v>862</v>
      </c>
      <c r="B333" s="91" t="s">
        <v>2149</v>
      </c>
      <c r="C333" s="90" t="s">
        <v>871</v>
      </c>
      <c r="D333" s="91" t="s">
        <v>2156</v>
      </c>
      <c r="E333" s="90" t="s">
        <v>483</v>
      </c>
      <c r="F333" s="91" t="s">
        <v>742</v>
      </c>
      <c r="G333" s="44"/>
      <c r="H333" s="44"/>
      <c r="I333" s="44"/>
      <c r="J333" s="44"/>
    </row>
    <row r="334" spans="1:10" x14ac:dyDescent="0.2">
      <c r="A334" s="90" t="s">
        <v>862</v>
      </c>
      <c r="B334" s="91" t="s">
        <v>2149</v>
      </c>
      <c r="C334" s="90" t="s">
        <v>872</v>
      </c>
      <c r="D334" s="91" t="s">
        <v>2157</v>
      </c>
      <c r="E334" s="90" t="s">
        <v>483</v>
      </c>
      <c r="F334" s="91" t="s">
        <v>742</v>
      </c>
      <c r="G334" s="44"/>
      <c r="H334" s="44"/>
      <c r="I334" s="44"/>
      <c r="J334" s="44"/>
    </row>
    <row r="335" spans="1:10" x14ac:dyDescent="0.2">
      <c r="A335" s="90" t="s">
        <v>862</v>
      </c>
      <c r="B335" s="91" t="s">
        <v>2149</v>
      </c>
      <c r="C335" s="90" t="s">
        <v>873</v>
      </c>
      <c r="D335" s="91" t="s">
        <v>2158</v>
      </c>
      <c r="E335" s="90" t="s">
        <v>483</v>
      </c>
      <c r="F335" s="91" t="s">
        <v>742</v>
      </c>
      <c r="G335" s="44"/>
      <c r="H335" s="44"/>
      <c r="I335" s="44"/>
      <c r="J335" s="44"/>
    </row>
    <row r="336" spans="1:10" x14ac:dyDescent="0.2">
      <c r="A336" s="90" t="s">
        <v>862</v>
      </c>
      <c r="B336" s="91" t="s">
        <v>2149</v>
      </c>
      <c r="C336" s="90" t="s">
        <v>874</v>
      </c>
      <c r="D336" s="91" t="s">
        <v>2159</v>
      </c>
      <c r="E336" s="90" t="s">
        <v>483</v>
      </c>
      <c r="F336" s="91" t="s">
        <v>742</v>
      </c>
      <c r="G336" s="44"/>
      <c r="H336" s="44"/>
      <c r="I336" s="44"/>
      <c r="J336" s="44"/>
    </row>
    <row r="337" spans="1:10" x14ac:dyDescent="0.2">
      <c r="A337" s="90" t="s">
        <v>862</v>
      </c>
      <c r="B337" s="91" t="s">
        <v>2149</v>
      </c>
      <c r="C337" s="90" t="s">
        <v>875</v>
      </c>
      <c r="D337" s="91" t="s">
        <v>876</v>
      </c>
      <c r="E337" s="90">
        <v>803.1</v>
      </c>
      <c r="F337" s="91" t="s">
        <v>742</v>
      </c>
      <c r="G337" s="44"/>
      <c r="H337" s="44"/>
      <c r="I337" s="44"/>
      <c r="J337" s="44"/>
    </row>
    <row r="338" spans="1:10" x14ac:dyDescent="0.2">
      <c r="A338" s="90" t="s">
        <v>862</v>
      </c>
      <c r="B338" s="91" t="s">
        <v>2149</v>
      </c>
      <c r="C338" s="90" t="s">
        <v>4090</v>
      </c>
      <c r="D338" s="91" t="s">
        <v>46</v>
      </c>
      <c r="E338" s="90" t="s">
        <v>483</v>
      </c>
      <c r="F338" s="91" t="s">
        <v>742</v>
      </c>
      <c r="G338" s="44"/>
      <c r="H338" s="44"/>
      <c r="I338" s="44"/>
      <c r="J338" s="44"/>
    </row>
    <row r="339" spans="1:10" x14ac:dyDescent="0.2">
      <c r="A339" s="90" t="s">
        <v>862</v>
      </c>
      <c r="B339" s="91" t="s">
        <v>2149</v>
      </c>
      <c r="C339" s="90" t="s">
        <v>877</v>
      </c>
      <c r="D339" s="91" t="s">
        <v>878</v>
      </c>
      <c r="E339" s="90" t="s">
        <v>471</v>
      </c>
      <c r="F339" s="91" t="s">
        <v>742</v>
      </c>
      <c r="G339" s="44"/>
      <c r="H339" s="44"/>
      <c r="I339" s="44"/>
      <c r="J339" s="44"/>
    </row>
    <row r="340" spans="1:10" x14ac:dyDescent="0.2">
      <c r="A340" s="90" t="s">
        <v>862</v>
      </c>
      <c r="B340" s="91" t="s">
        <v>2149</v>
      </c>
      <c r="C340" s="90" t="s">
        <v>879</v>
      </c>
      <c r="D340" s="91" t="s">
        <v>880</v>
      </c>
      <c r="E340" s="90" t="s">
        <v>483</v>
      </c>
      <c r="F340" s="91" t="s">
        <v>742</v>
      </c>
      <c r="G340" s="44"/>
      <c r="H340" s="44"/>
      <c r="I340" s="44"/>
      <c r="J340" s="44"/>
    </row>
    <row r="341" spans="1:10" ht="56.25" x14ac:dyDescent="0.2">
      <c r="A341" s="90" t="s">
        <v>862</v>
      </c>
      <c r="B341" s="91" t="s">
        <v>2149</v>
      </c>
      <c r="C341" s="90" t="s">
        <v>881</v>
      </c>
      <c r="D341" s="91" t="s">
        <v>2160</v>
      </c>
      <c r="E341" s="90" t="s">
        <v>483</v>
      </c>
      <c r="F341" s="91" t="s">
        <v>742</v>
      </c>
      <c r="G341" s="44"/>
      <c r="H341" s="44"/>
      <c r="I341" s="44"/>
      <c r="J341" s="44"/>
    </row>
    <row r="342" spans="1:10" x14ac:dyDescent="0.2">
      <c r="A342" s="90" t="s">
        <v>862</v>
      </c>
      <c r="B342" s="91" t="s">
        <v>2149</v>
      </c>
      <c r="C342" s="90" t="s">
        <v>882</v>
      </c>
      <c r="D342" s="91" t="s">
        <v>883</v>
      </c>
      <c r="E342" s="90" t="s">
        <v>483</v>
      </c>
      <c r="F342" s="91" t="s">
        <v>742</v>
      </c>
      <c r="G342" s="44"/>
      <c r="H342" s="44"/>
      <c r="I342" s="44"/>
      <c r="J342" s="44"/>
    </row>
    <row r="343" spans="1:10" x14ac:dyDescent="0.2">
      <c r="A343" s="90" t="s">
        <v>862</v>
      </c>
      <c r="B343" s="91" t="s">
        <v>2149</v>
      </c>
      <c r="C343" s="90" t="s">
        <v>884</v>
      </c>
      <c r="D343" s="91" t="s">
        <v>885</v>
      </c>
      <c r="E343" s="90" t="s">
        <v>483</v>
      </c>
      <c r="F343" s="91" t="s">
        <v>742</v>
      </c>
      <c r="G343" s="44"/>
      <c r="H343" s="44"/>
      <c r="I343" s="44"/>
      <c r="J343" s="44"/>
    </row>
    <row r="344" spans="1:10" x14ac:dyDescent="0.2">
      <c r="A344" s="90" t="s">
        <v>862</v>
      </c>
      <c r="B344" s="91" t="s">
        <v>2149</v>
      </c>
      <c r="C344" s="90" t="s">
        <v>886</v>
      </c>
      <c r="D344" s="91" t="s">
        <v>2161</v>
      </c>
      <c r="E344" s="90" t="s">
        <v>483</v>
      </c>
      <c r="F344" s="91" t="s">
        <v>742</v>
      </c>
      <c r="G344" s="44"/>
      <c r="H344" s="44"/>
      <c r="I344" s="44"/>
      <c r="J344" s="44"/>
    </row>
    <row r="345" spans="1:10" x14ac:dyDescent="0.2">
      <c r="A345" s="90" t="s">
        <v>862</v>
      </c>
      <c r="B345" s="91" t="s">
        <v>2149</v>
      </c>
      <c r="C345" s="90" t="s">
        <v>887</v>
      </c>
      <c r="D345" s="91" t="s">
        <v>888</v>
      </c>
      <c r="E345" s="90" t="s">
        <v>483</v>
      </c>
      <c r="F345" s="91" t="s">
        <v>742</v>
      </c>
      <c r="G345" s="44"/>
      <c r="H345" s="44"/>
      <c r="I345" s="44"/>
      <c r="J345" s="44"/>
    </row>
    <row r="346" spans="1:10" x14ac:dyDescent="0.2">
      <c r="A346" s="90" t="s">
        <v>862</v>
      </c>
      <c r="B346" s="91" t="s">
        <v>2149</v>
      </c>
      <c r="C346" s="90" t="s">
        <v>889</v>
      </c>
      <c r="D346" s="91" t="s">
        <v>2162</v>
      </c>
      <c r="E346" s="90" t="s">
        <v>483</v>
      </c>
      <c r="F346" s="91" t="s">
        <v>742</v>
      </c>
      <c r="G346" s="44"/>
      <c r="H346" s="44"/>
      <c r="I346" s="44"/>
      <c r="J346" s="44"/>
    </row>
    <row r="347" spans="1:10" x14ac:dyDescent="0.2">
      <c r="A347" s="90" t="s">
        <v>862</v>
      </c>
      <c r="B347" s="91" t="s">
        <v>2149</v>
      </c>
      <c r="C347" s="90" t="s">
        <v>890</v>
      </c>
      <c r="D347" s="91" t="s">
        <v>891</v>
      </c>
      <c r="E347" s="90" t="s">
        <v>483</v>
      </c>
      <c r="F347" s="91" t="s">
        <v>742</v>
      </c>
      <c r="G347" s="44"/>
      <c r="H347" s="44"/>
      <c r="I347" s="44"/>
      <c r="J347" s="44"/>
    </row>
    <row r="348" spans="1:10" x14ac:dyDescent="0.2">
      <c r="A348" s="90" t="s">
        <v>862</v>
      </c>
      <c r="B348" s="91" t="s">
        <v>2149</v>
      </c>
      <c r="C348" s="90" t="s">
        <v>892</v>
      </c>
      <c r="D348" s="91" t="s">
        <v>893</v>
      </c>
      <c r="E348" s="90" t="s">
        <v>483</v>
      </c>
      <c r="F348" s="91" t="s">
        <v>742</v>
      </c>
      <c r="G348" s="44"/>
      <c r="H348" s="44"/>
      <c r="I348" s="44"/>
      <c r="J348" s="44"/>
    </row>
    <row r="349" spans="1:10" x14ac:dyDescent="0.2">
      <c r="A349" s="90" t="s">
        <v>862</v>
      </c>
      <c r="B349" s="91" t="s">
        <v>2149</v>
      </c>
      <c r="C349" s="90" t="s">
        <v>894</v>
      </c>
      <c r="D349" s="91" t="s">
        <v>895</v>
      </c>
      <c r="E349" s="90" t="s">
        <v>483</v>
      </c>
      <c r="F349" s="91" t="s">
        <v>742</v>
      </c>
      <c r="G349" s="44"/>
      <c r="H349" s="44"/>
      <c r="I349" s="44"/>
      <c r="J349" s="44"/>
    </row>
    <row r="350" spans="1:10" x14ac:dyDescent="0.2">
      <c r="A350" s="90" t="s">
        <v>862</v>
      </c>
      <c r="B350" s="91" t="s">
        <v>2149</v>
      </c>
      <c r="C350" s="90" t="s">
        <v>896</v>
      </c>
      <c r="D350" s="91" t="s">
        <v>2163</v>
      </c>
      <c r="E350" s="90" t="s">
        <v>483</v>
      </c>
      <c r="F350" s="91" t="s">
        <v>742</v>
      </c>
      <c r="G350" s="44"/>
      <c r="H350" s="44"/>
      <c r="I350" s="44"/>
      <c r="J350" s="44"/>
    </row>
    <row r="351" spans="1:10" x14ac:dyDescent="0.2">
      <c r="A351" s="90" t="s">
        <v>862</v>
      </c>
      <c r="B351" s="91" t="s">
        <v>2149</v>
      </c>
      <c r="C351" s="90" t="s">
        <v>897</v>
      </c>
      <c r="D351" s="91" t="s">
        <v>2164</v>
      </c>
      <c r="E351" s="90" t="s">
        <v>483</v>
      </c>
      <c r="F351" s="91" t="s">
        <v>742</v>
      </c>
      <c r="G351" s="44"/>
      <c r="H351" s="44"/>
      <c r="I351" s="44"/>
      <c r="J351" s="44"/>
    </row>
    <row r="352" spans="1:10" x14ac:dyDescent="0.2">
      <c r="A352" s="90" t="s">
        <v>862</v>
      </c>
      <c r="B352" s="91" t="s">
        <v>2149</v>
      </c>
      <c r="C352" s="90" t="s">
        <v>1682</v>
      </c>
      <c r="D352" s="91" t="s">
        <v>2165</v>
      </c>
      <c r="E352" s="90" t="s">
        <v>483</v>
      </c>
      <c r="F352" s="91" t="s">
        <v>742</v>
      </c>
      <c r="G352" s="44"/>
      <c r="H352" s="44"/>
      <c r="I352" s="44"/>
      <c r="J352" s="44"/>
    </row>
    <row r="353" spans="1:10" x14ac:dyDescent="0.2">
      <c r="A353" s="90" t="s">
        <v>862</v>
      </c>
      <c r="B353" s="91" t="s">
        <v>2149</v>
      </c>
      <c r="C353" s="90" t="s">
        <v>1688</v>
      </c>
      <c r="D353" s="91" t="s">
        <v>2166</v>
      </c>
      <c r="E353" s="90" t="s">
        <v>483</v>
      </c>
      <c r="F353" s="91" t="s">
        <v>742</v>
      </c>
      <c r="G353" s="44"/>
      <c r="H353" s="44"/>
      <c r="I353" s="44"/>
      <c r="J353" s="44"/>
    </row>
    <row r="354" spans="1:10" x14ac:dyDescent="0.2">
      <c r="A354" s="90" t="s">
        <v>862</v>
      </c>
      <c r="B354" s="91" t="s">
        <v>2149</v>
      </c>
      <c r="C354" s="90" t="s">
        <v>898</v>
      </c>
      <c r="D354" s="91" t="s">
        <v>899</v>
      </c>
      <c r="E354" s="90" t="s">
        <v>483</v>
      </c>
      <c r="F354" s="91" t="s">
        <v>742</v>
      </c>
      <c r="G354" s="44"/>
      <c r="H354" s="44"/>
      <c r="I354" s="44"/>
      <c r="J354" s="44"/>
    </row>
    <row r="355" spans="1:10" x14ac:dyDescent="0.2">
      <c r="A355" s="90" t="s">
        <v>862</v>
      </c>
      <c r="B355" s="91" t="s">
        <v>2149</v>
      </c>
      <c r="C355" s="90" t="s">
        <v>900</v>
      </c>
      <c r="D355" s="91" t="s">
        <v>2167</v>
      </c>
      <c r="E355" s="90" t="s">
        <v>483</v>
      </c>
      <c r="F355" s="91" t="s">
        <v>742</v>
      </c>
      <c r="G355" s="44"/>
      <c r="H355" s="44"/>
      <c r="I355" s="44"/>
      <c r="J355" s="44"/>
    </row>
    <row r="356" spans="1:10" x14ac:dyDescent="0.2">
      <c r="A356" s="90" t="s">
        <v>862</v>
      </c>
      <c r="B356" s="91" t="s">
        <v>2149</v>
      </c>
      <c r="C356" s="90" t="s">
        <v>901</v>
      </c>
      <c r="D356" s="91" t="s">
        <v>902</v>
      </c>
      <c r="E356" s="90" t="s">
        <v>483</v>
      </c>
      <c r="F356" s="91" t="s">
        <v>742</v>
      </c>
      <c r="G356" s="44"/>
      <c r="H356" s="44"/>
      <c r="I356" s="44"/>
      <c r="J356" s="44"/>
    </row>
    <row r="357" spans="1:10" x14ac:dyDescent="0.2">
      <c r="A357" s="90" t="s">
        <v>862</v>
      </c>
      <c r="B357" s="91" t="s">
        <v>2149</v>
      </c>
      <c r="C357" s="90" t="s">
        <v>903</v>
      </c>
      <c r="D357" s="91" t="s">
        <v>2168</v>
      </c>
      <c r="E357" s="90" t="s">
        <v>483</v>
      </c>
      <c r="F357" s="91" t="s">
        <v>742</v>
      </c>
      <c r="G357" s="44"/>
      <c r="H357" s="44"/>
      <c r="I357" s="44"/>
      <c r="J357" s="44"/>
    </row>
    <row r="358" spans="1:10" x14ac:dyDescent="0.2">
      <c r="A358" s="90" t="s">
        <v>862</v>
      </c>
      <c r="B358" s="91" t="s">
        <v>2149</v>
      </c>
      <c r="C358" s="90" t="s">
        <v>904</v>
      </c>
      <c r="D358" s="91" t="s">
        <v>2169</v>
      </c>
      <c r="E358" s="90" t="s">
        <v>483</v>
      </c>
      <c r="F358" s="91" t="s">
        <v>742</v>
      </c>
      <c r="G358" s="44"/>
      <c r="H358" s="44"/>
      <c r="I358" s="44"/>
      <c r="J358" s="44"/>
    </row>
    <row r="359" spans="1:10" x14ac:dyDescent="0.2">
      <c r="A359" s="90" t="s">
        <v>862</v>
      </c>
      <c r="B359" s="91" t="s">
        <v>2149</v>
      </c>
      <c r="C359" s="90" t="s">
        <v>905</v>
      </c>
      <c r="D359" s="91" t="s">
        <v>906</v>
      </c>
      <c r="E359" s="90" t="s">
        <v>483</v>
      </c>
      <c r="F359" s="91" t="s">
        <v>742</v>
      </c>
      <c r="G359" s="44"/>
      <c r="H359" s="44"/>
      <c r="I359" s="44"/>
      <c r="J359" s="44"/>
    </row>
    <row r="360" spans="1:10" x14ac:dyDescent="0.2">
      <c r="A360" s="90" t="s">
        <v>862</v>
      </c>
      <c r="B360" s="91" t="s">
        <v>2149</v>
      </c>
      <c r="C360" s="90" t="s">
        <v>2170</v>
      </c>
      <c r="D360" s="91" t="s">
        <v>2171</v>
      </c>
      <c r="E360" s="90" t="s">
        <v>483</v>
      </c>
      <c r="F360" s="91" t="s">
        <v>742</v>
      </c>
      <c r="G360" s="44"/>
      <c r="H360" s="44"/>
      <c r="I360" s="44"/>
      <c r="J360" s="44"/>
    </row>
    <row r="361" spans="1:10" x14ac:dyDescent="0.2">
      <c r="A361" s="90" t="s">
        <v>862</v>
      </c>
      <c r="B361" s="91" t="s">
        <v>2149</v>
      </c>
      <c r="C361" s="90" t="s">
        <v>909</v>
      </c>
      <c r="D361" s="91" t="s">
        <v>2172</v>
      </c>
      <c r="E361" s="90" t="s">
        <v>483</v>
      </c>
      <c r="F361" s="91" t="s">
        <v>742</v>
      </c>
      <c r="G361" s="44"/>
      <c r="H361" s="44"/>
      <c r="I361" s="44"/>
      <c r="J361" s="44"/>
    </row>
    <row r="362" spans="1:10" x14ac:dyDescent="0.2">
      <c r="A362" s="90" t="s">
        <v>862</v>
      </c>
      <c r="B362" s="91" t="s">
        <v>2149</v>
      </c>
      <c r="C362" s="90" t="s">
        <v>907</v>
      </c>
      <c r="D362" s="91" t="s">
        <v>908</v>
      </c>
      <c r="E362" s="90" t="s">
        <v>483</v>
      </c>
      <c r="F362" s="91" t="s">
        <v>742</v>
      </c>
      <c r="G362" s="44"/>
      <c r="H362" s="44"/>
      <c r="I362" s="44"/>
      <c r="J362" s="44"/>
    </row>
    <row r="363" spans="1:10" ht="22.5" x14ac:dyDescent="0.2">
      <c r="A363" s="90" t="s">
        <v>862</v>
      </c>
      <c r="B363" s="91" t="s">
        <v>2149</v>
      </c>
      <c r="C363" s="90" t="s">
        <v>2173</v>
      </c>
      <c r="D363" s="91" t="s">
        <v>2174</v>
      </c>
      <c r="E363" s="90" t="s">
        <v>483</v>
      </c>
      <c r="F363" s="91" t="s">
        <v>742</v>
      </c>
      <c r="G363" s="44"/>
      <c r="H363" s="44"/>
      <c r="I363" s="44"/>
      <c r="J363" s="44"/>
    </row>
    <row r="364" spans="1:10" x14ac:dyDescent="0.2">
      <c r="A364" s="90" t="s">
        <v>862</v>
      </c>
      <c r="B364" s="91" t="s">
        <v>2149</v>
      </c>
      <c r="C364" s="90" t="s">
        <v>910</v>
      </c>
      <c r="D364" s="91" t="s">
        <v>911</v>
      </c>
      <c r="E364" s="90" t="s">
        <v>483</v>
      </c>
      <c r="F364" s="91" t="s">
        <v>742</v>
      </c>
      <c r="G364" s="44"/>
      <c r="H364" s="44"/>
      <c r="I364" s="44"/>
      <c r="J364" s="44"/>
    </row>
    <row r="365" spans="1:10" x14ac:dyDescent="0.2">
      <c r="A365" s="90" t="s">
        <v>862</v>
      </c>
      <c r="B365" s="91" t="s">
        <v>2149</v>
      </c>
      <c r="C365" s="90" t="s">
        <v>912</v>
      </c>
      <c r="D365" s="91" t="s">
        <v>913</v>
      </c>
      <c r="E365" s="90" t="s">
        <v>483</v>
      </c>
      <c r="F365" s="91" t="s">
        <v>742</v>
      </c>
      <c r="G365" s="44"/>
      <c r="H365" s="44"/>
      <c r="I365" s="44"/>
      <c r="J365" s="44"/>
    </row>
    <row r="366" spans="1:10" x14ac:dyDescent="0.2">
      <c r="A366" s="90" t="s">
        <v>862</v>
      </c>
      <c r="B366" s="91" t="s">
        <v>2149</v>
      </c>
      <c r="C366" s="90" t="s">
        <v>914</v>
      </c>
      <c r="D366" s="91" t="s">
        <v>2175</v>
      </c>
      <c r="E366" s="90" t="s">
        <v>483</v>
      </c>
      <c r="F366" s="91" t="s">
        <v>742</v>
      </c>
      <c r="G366" s="44"/>
      <c r="H366" s="44"/>
      <c r="I366" s="44"/>
      <c r="J366" s="44"/>
    </row>
    <row r="367" spans="1:10" x14ac:dyDescent="0.2">
      <c r="A367" s="90" t="s">
        <v>862</v>
      </c>
      <c r="B367" s="91" t="s">
        <v>2149</v>
      </c>
      <c r="C367" s="90" t="s">
        <v>915</v>
      </c>
      <c r="D367" s="91" t="s">
        <v>2176</v>
      </c>
      <c r="E367" s="90" t="s">
        <v>483</v>
      </c>
      <c r="F367" s="91" t="s">
        <v>742</v>
      </c>
      <c r="G367" s="44"/>
      <c r="H367" s="44"/>
      <c r="I367" s="44"/>
      <c r="J367" s="44"/>
    </row>
    <row r="368" spans="1:10" x14ac:dyDescent="0.2">
      <c r="A368" s="90" t="s">
        <v>862</v>
      </c>
      <c r="B368" s="91" t="s">
        <v>2149</v>
      </c>
      <c r="C368" s="90" t="s">
        <v>1551</v>
      </c>
      <c r="D368" s="91" t="s">
        <v>2177</v>
      </c>
      <c r="E368" s="90" t="s">
        <v>483</v>
      </c>
      <c r="F368" s="91" t="s">
        <v>742</v>
      </c>
      <c r="G368" s="44"/>
      <c r="H368" s="44"/>
      <c r="I368" s="44"/>
      <c r="J368" s="44"/>
    </row>
    <row r="369" spans="1:10" x14ac:dyDescent="0.2">
      <c r="A369" s="90" t="s">
        <v>916</v>
      </c>
      <c r="B369" s="91" t="s">
        <v>2178</v>
      </c>
      <c r="C369" s="90" t="s">
        <v>917</v>
      </c>
      <c r="D369" s="91" t="s">
        <v>2179</v>
      </c>
      <c r="E369" s="90" t="s">
        <v>471</v>
      </c>
      <c r="F369" s="91" t="s">
        <v>533</v>
      </c>
      <c r="G369" s="44"/>
      <c r="H369" s="44"/>
      <c r="I369" s="44"/>
      <c r="J369" s="44"/>
    </row>
    <row r="370" spans="1:10" x14ac:dyDescent="0.2">
      <c r="A370" s="90" t="s">
        <v>918</v>
      </c>
      <c r="B370" s="91" t="s">
        <v>920</v>
      </c>
      <c r="C370" s="90" t="s">
        <v>919</v>
      </c>
      <c r="D370" s="91" t="s">
        <v>920</v>
      </c>
      <c r="E370" s="90" t="s">
        <v>483</v>
      </c>
      <c r="F370" s="91" t="s">
        <v>500</v>
      </c>
      <c r="G370" s="44"/>
      <c r="H370" s="44"/>
      <c r="I370" s="44"/>
      <c r="J370" s="44"/>
    </row>
    <row r="371" spans="1:10" x14ac:dyDescent="0.2">
      <c r="A371" s="90" t="s">
        <v>921</v>
      </c>
      <c r="B371" s="91" t="s">
        <v>2090</v>
      </c>
      <c r="C371" s="90" t="s">
        <v>600</v>
      </c>
      <c r="D371" s="91" t="s">
        <v>1933</v>
      </c>
      <c r="E371" s="90" t="s">
        <v>483</v>
      </c>
      <c r="F371" s="91" t="s">
        <v>484</v>
      </c>
      <c r="G371" s="44"/>
      <c r="H371" s="44"/>
      <c r="I371" s="44"/>
      <c r="J371" s="44"/>
    </row>
    <row r="372" spans="1:10" x14ac:dyDescent="0.2">
      <c r="A372" s="90" t="s">
        <v>921</v>
      </c>
      <c r="B372" s="91" t="s">
        <v>2090</v>
      </c>
      <c r="C372" s="90" t="s">
        <v>601</v>
      </c>
      <c r="D372" s="91" t="s">
        <v>1934</v>
      </c>
      <c r="E372" s="90" t="s">
        <v>483</v>
      </c>
      <c r="F372" s="91" t="s">
        <v>484</v>
      </c>
      <c r="G372" s="44"/>
      <c r="H372" s="44"/>
      <c r="I372" s="44"/>
      <c r="J372" s="44"/>
    </row>
    <row r="373" spans="1:10" x14ac:dyDescent="0.2">
      <c r="A373" s="90" t="s">
        <v>922</v>
      </c>
      <c r="B373" s="91" t="s">
        <v>2180</v>
      </c>
      <c r="C373" s="90" t="s">
        <v>600</v>
      </c>
      <c r="D373" s="91" t="s">
        <v>2181</v>
      </c>
      <c r="E373" s="90" t="s">
        <v>483</v>
      </c>
      <c r="F373" s="91" t="s">
        <v>484</v>
      </c>
      <c r="G373" s="44"/>
      <c r="H373" s="44"/>
      <c r="I373" s="44"/>
      <c r="J373" s="44"/>
    </row>
    <row r="374" spans="1:10" x14ac:dyDescent="0.2">
      <c r="A374" s="92" t="s">
        <v>3947</v>
      </c>
      <c r="B374" s="93" t="s">
        <v>2182</v>
      </c>
      <c r="C374" s="92" t="s">
        <v>2183</v>
      </c>
      <c r="D374" s="93" t="s">
        <v>2182</v>
      </c>
      <c r="E374" s="92" t="s">
        <v>483</v>
      </c>
      <c r="F374" s="93" t="s">
        <v>1937</v>
      </c>
      <c r="G374" s="44"/>
      <c r="H374" s="44"/>
      <c r="I374" s="44"/>
      <c r="J374" s="44"/>
    </row>
    <row r="375" spans="1:10" x14ac:dyDescent="0.2">
      <c r="A375" s="90" t="s">
        <v>923</v>
      </c>
      <c r="B375" s="91" t="s">
        <v>924</v>
      </c>
      <c r="C375" s="90" t="s">
        <v>2184</v>
      </c>
      <c r="D375" s="91" t="s">
        <v>2185</v>
      </c>
      <c r="E375" s="90" t="s">
        <v>483</v>
      </c>
      <c r="F375" s="91" t="s">
        <v>725</v>
      </c>
      <c r="G375" s="44"/>
      <c r="H375" s="44"/>
      <c r="I375" s="44"/>
      <c r="J375" s="44"/>
    </row>
    <row r="376" spans="1:10" x14ac:dyDescent="0.2">
      <c r="A376" s="90" t="s">
        <v>923</v>
      </c>
      <c r="B376" s="91" t="s">
        <v>924</v>
      </c>
      <c r="C376" s="90" t="s">
        <v>2186</v>
      </c>
      <c r="D376" s="91" t="s">
        <v>2187</v>
      </c>
      <c r="E376" s="90" t="s">
        <v>483</v>
      </c>
      <c r="F376" s="91" t="s">
        <v>725</v>
      </c>
      <c r="G376" s="44"/>
      <c r="H376" s="44"/>
      <c r="I376" s="44"/>
      <c r="J376" s="44"/>
    </row>
    <row r="377" spans="1:10" x14ac:dyDescent="0.2">
      <c r="A377" s="90" t="s">
        <v>39</v>
      </c>
      <c r="B377" s="91" t="s">
        <v>2188</v>
      </c>
      <c r="C377" s="90" t="s">
        <v>925</v>
      </c>
      <c r="D377" s="91" t="s">
        <v>38</v>
      </c>
      <c r="E377" s="90" t="s">
        <v>483</v>
      </c>
      <c r="F377" s="91" t="s">
        <v>500</v>
      </c>
      <c r="G377" s="44"/>
      <c r="H377" s="44"/>
      <c r="I377" s="44"/>
      <c r="J377" s="44"/>
    </row>
    <row r="378" spans="1:10" x14ac:dyDescent="0.2">
      <c r="A378" s="90" t="s">
        <v>926</v>
      </c>
      <c r="B378" s="91" t="s">
        <v>928</v>
      </c>
      <c r="C378" s="90" t="s">
        <v>927</v>
      </c>
      <c r="D378" s="91" t="s">
        <v>928</v>
      </c>
      <c r="E378" s="90">
        <v>803.1</v>
      </c>
      <c r="F378" s="91" t="s">
        <v>564</v>
      </c>
      <c r="G378" s="44"/>
      <c r="H378" s="44"/>
      <c r="I378" s="44"/>
      <c r="J378" s="44"/>
    </row>
    <row r="379" spans="1:10" x14ac:dyDescent="0.2">
      <c r="A379" s="90" t="s">
        <v>929</v>
      </c>
      <c r="B379" s="91" t="s">
        <v>934</v>
      </c>
      <c r="C379" s="90">
        <v>88</v>
      </c>
      <c r="D379" s="91" t="s">
        <v>2189</v>
      </c>
      <c r="E379" s="90">
        <v>803.1</v>
      </c>
      <c r="F379" s="91" t="s">
        <v>606</v>
      </c>
      <c r="G379" s="44"/>
      <c r="H379" s="44"/>
      <c r="I379" s="44"/>
      <c r="J379" s="44"/>
    </row>
    <row r="380" spans="1:10" x14ac:dyDescent="0.2">
      <c r="A380" s="90" t="s">
        <v>929</v>
      </c>
      <c r="B380" s="91" t="s">
        <v>934</v>
      </c>
      <c r="C380" s="90" t="s">
        <v>930</v>
      </c>
      <c r="D380" s="91" t="s">
        <v>931</v>
      </c>
      <c r="E380" s="90">
        <v>803.1</v>
      </c>
      <c r="F380" s="91" t="s">
        <v>564</v>
      </c>
      <c r="G380" s="44"/>
      <c r="H380" s="44"/>
      <c r="I380" s="44"/>
      <c r="J380" s="44"/>
    </row>
    <row r="381" spans="1:10" x14ac:dyDescent="0.2">
      <c r="A381" s="90" t="s">
        <v>929</v>
      </c>
      <c r="B381" s="91" t="s">
        <v>934</v>
      </c>
      <c r="C381" s="90" t="s">
        <v>932</v>
      </c>
      <c r="D381" s="91" t="s">
        <v>2190</v>
      </c>
      <c r="E381" s="90" t="s">
        <v>483</v>
      </c>
      <c r="F381" s="91" t="s">
        <v>564</v>
      </c>
      <c r="G381" s="44"/>
      <c r="H381" s="44"/>
      <c r="I381" s="44"/>
      <c r="J381" s="44"/>
    </row>
    <row r="382" spans="1:10" ht="22.5" x14ac:dyDescent="0.2">
      <c r="A382" s="90" t="s">
        <v>929</v>
      </c>
      <c r="B382" s="91" t="s">
        <v>934</v>
      </c>
      <c r="C382" s="90" t="s">
        <v>933</v>
      </c>
      <c r="D382" s="91" t="s">
        <v>2191</v>
      </c>
      <c r="E382" s="90">
        <v>803.1</v>
      </c>
      <c r="F382" s="91" t="s">
        <v>564</v>
      </c>
      <c r="G382" s="44"/>
      <c r="H382" s="44"/>
      <c r="I382" s="44"/>
      <c r="J382" s="44"/>
    </row>
    <row r="383" spans="1:10" x14ac:dyDescent="0.2">
      <c r="A383" s="90" t="s">
        <v>929</v>
      </c>
      <c r="B383" s="91" t="s">
        <v>934</v>
      </c>
      <c r="C383" s="90" t="s">
        <v>935</v>
      </c>
      <c r="D383" s="91" t="s">
        <v>2192</v>
      </c>
      <c r="E383" s="90" t="s">
        <v>483</v>
      </c>
      <c r="F383" s="91" t="s">
        <v>564</v>
      </c>
      <c r="G383" s="44"/>
      <c r="H383" s="44"/>
      <c r="I383" s="44"/>
      <c r="J383" s="44"/>
    </row>
    <row r="384" spans="1:10" x14ac:dyDescent="0.2">
      <c r="A384" s="90" t="s">
        <v>929</v>
      </c>
      <c r="B384" s="91" t="s">
        <v>934</v>
      </c>
      <c r="C384" s="90" t="s">
        <v>936</v>
      </c>
      <c r="D384" s="91" t="s">
        <v>2193</v>
      </c>
      <c r="E384" s="90" t="s">
        <v>483</v>
      </c>
      <c r="F384" s="91" t="s">
        <v>564</v>
      </c>
      <c r="G384" s="44"/>
      <c r="H384" s="44"/>
      <c r="I384" s="44"/>
      <c r="J384" s="44"/>
    </row>
    <row r="385" spans="1:10" x14ac:dyDescent="0.2">
      <c r="A385" s="90" t="s">
        <v>929</v>
      </c>
      <c r="B385" s="91" t="s">
        <v>934</v>
      </c>
      <c r="C385" s="90" t="s">
        <v>937</v>
      </c>
      <c r="D385" s="91" t="s">
        <v>1851</v>
      </c>
      <c r="E385" s="90">
        <v>803.1</v>
      </c>
      <c r="F385" s="91" t="s">
        <v>564</v>
      </c>
      <c r="G385" s="44"/>
      <c r="H385" s="44"/>
      <c r="I385" s="44"/>
      <c r="J385" s="44"/>
    </row>
    <row r="386" spans="1:10" x14ac:dyDescent="0.2">
      <c r="A386" s="90" t="s">
        <v>929</v>
      </c>
      <c r="B386" s="91" t="s">
        <v>934</v>
      </c>
      <c r="C386" s="90" t="s">
        <v>938</v>
      </c>
      <c r="D386" s="91" t="s">
        <v>2194</v>
      </c>
      <c r="E386" s="90">
        <v>803.1</v>
      </c>
      <c r="F386" s="91" t="s">
        <v>564</v>
      </c>
      <c r="G386" s="44"/>
      <c r="H386" s="44"/>
      <c r="I386" s="44"/>
      <c r="J386" s="44"/>
    </row>
    <row r="387" spans="1:10" x14ac:dyDescent="0.2">
      <c r="A387" s="90" t="s">
        <v>929</v>
      </c>
      <c r="B387" s="91" t="s">
        <v>934</v>
      </c>
      <c r="C387" s="90" t="s">
        <v>939</v>
      </c>
      <c r="D387" s="91" t="s">
        <v>2195</v>
      </c>
      <c r="E387" s="90" t="s">
        <v>483</v>
      </c>
      <c r="F387" s="91" t="s">
        <v>564</v>
      </c>
      <c r="G387" s="44"/>
      <c r="H387" s="44"/>
      <c r="I387" s="44"/>
      <c r="J387" s="44"/>
    </row>
    <row r="388" spans="1:10" x14ac:dyDescent="0.2">
      <c r="A388" s="90" t="s">
        <v>940</v>
      </c>
      <c r="B388" s="91" t="s">
        <v>2196</v>
      </c>
      <c r="C388" s="90" t="s">
        <v>941</v>
      </c>
      <c r="D388" s="91" t="s">
        <v>2196</v>
      </c>
      <c r="E388" s="90" t="s">
        <v>483</v>
      </c>
      <c r="F388" s="91" t="s">
        <v>484</v>
      </c>
      <c r="G388" s="44"/>
      <c r="H388" s="44"/>
      <c r="I388" s="44"/>
      <c r="J388" s="44"/>
    </row>
    <row r="389" spans="1:10" x14ac:dyDescent="0.2">
      <c r="A389" s="90" t="s">
        <v>942</v>
      </c>
      <c r="B389" s="91" t="s">
        <v>2197</v>
      </c>
      <c r="C389" s="90" t="s">
        <v>943</v>
      </c>
      <c r="D389" s="91" t="s">
        <v>2198</v>
      </c>
      <c r="E389" s="90" t="s">
        <v>471</v>
      </c>
      <c r="F389" s="91" t="s">
        <v>564</v>
      </c>
      <c r="G389" s="44"/>
      <c r="H389" s="44"/>
      <c r="I389" s="44"/>
      <c r="J389" s="44"/>
    </row>
    <row r="390" spans="1:10" x14ac:dyDescent="0.2">
      <c r="A390" s="90" t="s">
        <v>942</v>
      </c>
      <c r="B390" s="91" t="s">
        <v>2197</v>
      </c>
      <c r="C390" s="90" t="s">
        <v>944</v>
      </c>
      <c r="D390" s="91" t="s">
        <v>2199</v>
      </c>
      <c r="E390" s="90" t="s">
        <v>483</v>
      </c>
      <c r="F390" s="91" t="s">
        <v>478</v>
      </c>
      <c r="G390" s="44"/>
      <c r="H390" s="44"/>
      <c r="I390" s="44"/>
      <c r="J390" s="44"/>
    </row>
    <row r="391" spans="1:10" x14ac:dyDescent="0.2">
      <c r="A391" s="90" t="s">
        <v>942</v>
      </c>
      <c r="B391" s="91" t="s">
        <v>2197</v>
      </c>
      <c r="C391" s="90" t="s">
        <v>945</v>
      </c>
      <c r="D391" s="91" t="s">
        <v>2200</v>
      </c>
      <c r="E391" s="90" t="s">
        <v>483</v>
      </c>
      <c r="F391" s="91" t="s">
        <v>478</v>
      </c>
      <c r="G391" s="44"/>
      <c r="H391" s="44"/>
      <c r="I391" s="44"/>
      <c r="J391" s="44"/>
    </row>
    <row r="392" spans="1:10" x14ac:dyDescent="0.2">
      <c r="A392" s="90" t="s">
        <v>942</v>
      </c>
      <c r="B392" s="91" t="s">
        <v>2197</v>
      </c>
      <c r="C392" s="90" t="s">
        <v>946</v>
      </c>
      <c r="D392" s="91" t="s">
        <v>2201</v>
      </c>
      <c r="E392" s="90" t="s">
        <v>483</v>
      </c>
      <c r="F392" s="91" t="s">
        <v>478</v>
      </c>
      <c r="G392" s="44"/>
      <c r="H392" s="44"/>
      <c r="I392" s="44"/>
      <c r="J392" s="44"/>
    </row>
    <row r="393" spans="1:10" x14ac:dyDescent="0.2">
      <c r="A393" s="90" t="s">
        <v>942</v>
      </c>
      <c r="B393" s="91" t="s">
        <v>2197</v>
      </c>
      <c r="C393" s="90" t="s">
        <v>947</v>
      </c>
      <c r="D393" s="91" t="s">
        <v>2202</v>
      </c>
      <c r="E393" s="90" t="s">
        <v>483</v>
      </c>
      <c r="F393" s="91" t="s">
        <v>478</v>
      </c>
      <c r="G393" s="44"/>
      <c r="H393" s="44"/>
      <c r="I393" s="44"/>
      <c r="J393" s="44"/>
    </row>
    <row r="394" spans="1:10" x14ac:dyDescent="0.2">
      <c r="A394" s="90" t="s">
        <v>942</v>
      </c>
      <c r="B394" s="91" t="s">
        <v>2197</v>
      </c>
      <c r="C394" s="90" t="s">
        <v>948</v>
      </c>
      <c r="D394" s="91" t="s">
        <v>2203</v>
      </c>
      <c r="E394" s="90" t="s">
        <v>483</v>
      </c>
      <c r="F394" s="91" t="s">
        <v>478</v>
      </c>
      <c r="G394" s="44"/>
      <c r="H394" s="44"/>
      <c r="I394" s="44"/>
      <c r="J394" s="44"/>
    </row>
    <row r="395" spans="1:10" x14ac:dyDescent="0.2">
      <c r="A395" s="90" t="s">
        <v>942</v>
      </c>
      <c r="B395" s="91" t="s">
        <v>2197</v>
      </c>
      <c r="C395" s="90" t="s">
        <v>949</v>
      </c>
      <c r="D395" s="91" t="s">
        <v>2204</v>
      </c>
      <c r="E395" s="90" t="s">
        <v>483</v>
      </c>
      <c r="F395" s="91" t="s">
        <v>478</v>
      </c>
      <c r="G395" s="44"/>
      <c r="H395" s="44"/>
      <c r="I395" s="44"/>
      <c r="J395" s="44"/>
    </row>
    <row r="396" spans="1:10" x14ac:dyDescent="0.2">
      <c r="A396" s="90" t="s">
        <v>942</v>
      </c>
      <c r="B396" s="91" t="s">
        <v>2197</v>
      </c>
      <c r="C396" s="90" t="s">
        <v>950</v>
      </c>
      <c r="D396" s="91" t="s">
        <v>2205</v>
      </c>
      <c r="E396" s="90" t="s">
        <v>483</v>
      </c>
      <c r="F396" s="91" t="s">
        <v>478</v>
      </c>
      <c r="G396" s="44"/>
      <c r="H396" s="44"/>
      <c r="I396" s="44"/>
      <c r="J396" s="44"/>
    </row>
    <row r="397" spans="1:10" x14ac:dyDescent="0.2">
      <c r="A397" s="90" t="s">
        <v>942</v>
      </c>
      <c r="B397" s="91" t="s">
        <v>2197</v>
      </c>
      <c r="C397" s="90" t="s">
        <v>951</v>
      </c>
      <c r="D397" s="91" t="s">
        <v>952</v>
      </c>
      <c r="E397" s="90" t="s">
        <v>483</v>
      </c>
      <c r="F397" s="91" t="s">
        <v>533</v>
      </c>
      <c r="G397" s="44"/>
      <c r="H397" s="44"/>
      <c r="I397" s="44"/>
      <c r="J397" s="44"/>
    </row>
    <row r="398" spans="1:10" x14ac:dyDescent="0.2">
      <c r="A398" s="90" t="s">
        <v>942</v>
      </c>
      <c r="B398" s="91" t="s">
        <v>2197</v>
      </c>
      <c r="C398" s="90" t="s">
        <v>953</v>
      </c>
      <c r="D398" s="91" t="s">
        <v>2206</v>
      </c>
      <c r="E398" s="90" t="s">
        <v>483</v>
      </c>
      <c r="F398" s="91" t="s">
        <v>478</v>
      </c>
      <c r="G398" s="44"/>
      <c r="H398" s="44"/>
      <c r="I398" s="44"/>
      <c r="J398" s="44"/>
    </row>
    <row r="399" spans="1:10" x14ac:dyDescent="0.2">
      <c r="A399" s="90" t="s">
        <v>942</v>
      </c>
      <c r="B399" s="91" t="s">
        <v>2197</v>
      </c>
      <c r="C399" s="90" t="s">
        <v>954</v>
      </c>
      <c r="D399" s="91" t="s">
        <v>2207</v>
      </c>
      <c r="E399" s="90" t="s">
        <v>483</v>
      </c>
      <c r="F399" s="91" t="s">
        <v>478</v>
      </c>
      <c r="G399" s="44"/>
      <c r="H399" s="44"/>
      <c r="I399" s="44"/>
      <c r="J399" s="44"/>
    </row>
    <row r="400" spans="1:10" x14ac:dyDescent="0.2">
      <c r="A400" s="90" t="s">
        <v>942</v>
      </c>
      <c r="B400" s="91" t="s">
        <v>2197</v>
      </c>
      <c r="C400" s="90" t="s">
        <v>955</v>
      </c>
      <c r="D400" s="91" t="s">
        <v>2208</v>
      </c>
      <c r="E400" s="90" t="s">
        <v>471</v>
      </c>
      <c r="F400" s="91" t="s">
        <v>533</v>
      </c>
      <c r="G400" s="44"/>
      <c r="H400" s="44"/>
      <c r="I400" s="44"/>
      <c r="J400" s="44"/>
    </row>
    <row r="401" spans="1:10" x14ac:dyDescent="0.2">
      <c r="A401" s="90" t="s">
        <v>942</v>
      </c>
      <c r="B401" s="91" t="s">
        <v>2197</v>
      </c>
      <c r="C401" s="90" t="s">
        <v>956</v>
      </c>
      <c r="D401" s="91" t="s">
        <v>2209</v>
      </c>
      <c r="E401" s="90" t="s">
        <v>483</v>
      </c>
      <c r="F401" s="91" t="s">
        <v>478</v>
      </c>
      <c r="G401" s="44"/>
      <c r="H401" s="44"/>
      <c r="I401" s="44"/>
      <c r="J401" s="44"/>
    </row>
    <row r="402" spans="1:10" x14ac:dyDescent="0.2">
      <c r="A402" s="90" t="s">
        <v>942</v>
      </c>
      <c r="B402" s="91" t="s">
        <v>2197</v>
      </c>
      <c r="C402" s="90" t="s">
        <v>957</v>
      </c>
      <c r="D402" s="91" t="s">
        <v>2210</v>
      </c>
      <c r="E402" s="90" t="s">
        <v>483</v>
      </c>
      <c r="F402" s="91" t="s">
        <v>478</v>
      </c>
      <c r="G402" s="44"/>
      <c r="H402" s="44"/>
      <c r="I402" s="44"/>
      <c r="J402" s="44"/>
    </row>
    <row r="403" spans="1:10" x14ac:dyDescent="0.2">
      <c r="A403" s="90" t="s">
        <v>942</v>
      </c>
      <c r="B403" s="91" t="s">
        <v>2197</v>
      </c>
      <c r="C403" s="90" t="s">
        <v>958</v>
      </c>
      <c r="D403" s="91" t="s">
        <v>2211</v>
      </c>
      <c r="E403" s="90" t="s">
        <v>483</v>
      </c>
      <c r="F403" s="91" t="s">
        <v>478</v>
      </c>
      <c r="G403" s="44"/>
      <c r="H403" s="44"/>
      <c r="I403" s="44"/>
      <c r="J403" s="44"/>
    </row>
    <row r="404" spans="1:10" x14ac:dyDescent="0.2">
      <c r="A404" s="90" t="s">
        <v>942</v>
      </c>
      <c r="B404" s="91" t="s">
        <v>2197</v>
      </c>
      <c r="C404" s="90" t="s">
        <v>959</v>
      </c>
      <c r="D404" s="91" t="s">
        <v>2212</v>
      </c>
      <c r="E404" s="90" t="s">
        <v>483</v>
      </c>
      <c r="F404" s="91" t="s">
        <v>478</v>
      </c>
      <c r="G404" s="44"/>
      <c r="H404" s="44"/>
      <c r="I404" s="44"/>
      <c r="J404" s="44"/>
    </row>
    <row r="405" spans="1:10" x14ac:dyDescent="0.2">
      <c r="A405" s="90" t="s">
        <v>942</v>
      </c>
      <c r="B405" s="91" t="s">
        <v>2197</v>
      </c>
      <c r="C405" s="90" t="s">
        <v>960</v>
      </c>
      <c r="D405" s="91" t="s">
        <v>2213</v>
      </c>
      <c r="E405" s="90" t="s">
        <v>483</v>
      </c>
      <c r="F405" s="91" t="s">
        <v>478</v>
      </c>
      <c r="G405" s="44"/>
      <c r="H405" s="44"/>
      <c r="I405" s="44"/>
      <c r="J405" s="44"/>
    </row>
    <row r="406" spans="1:10" x14ac:dyDescent="0.2">
      <c r="A406" s="90" t="s">
        <v>942</v>
      </c>
      <c r="B406" s="91" t="s">
        <v>2197</v>
      </c>
      <c r="C406" s="90" t="s">
        <v>961</v>
      </c>
      <c r="D406" s="91" t="s">
        <v>2214</v>
      </c>
      <c r="E406" s="90" t="s">
        <v>483</v>
      </c>
      <c r="F406" s="91" t="s">
        <v>478</v>
      </c>
      <c r="G406" s="44"/>
      <c r="H406" s="44"/>
      <c r="I406" s="44"/>
      <c r="J406" s="44"/>
    </row>
    <row r="407" spans="1:10" x14ac:dyDescent="0.2">
      <c r="A407" s="90" t="s">
        <v>942</v>
      </c>
      <c r="B407" s="91" t="s">
        <v>2197</v>
      </c>
      <c r="C407" s="90" t="s">
        <v>962</v>
      </c>
      <c r="D407" s="91" t="s">
        <v>2215</v>
      </c>
      <c r="E407" s="90" t="s">
        <v>483</v>
      </c>
      <c r="F407" s="91" t="s">
        <v>478</v>
      </c>
      <c r="G407" s="44"/>
      <c r="H407" s="44"/>
      <c r="I407" s="44"/>
      <c r="J407" s="44"/>
    </row>
    <row r="408" spans="1:10" x14ac:dyDescent="0.2">
      <c r="A408" s="90" t="s">
        <v>942</v>
      </c>
      <c r="B408" s="91" t="s">
        <v>2197</v>
      </c>
      <c r="C408" s="90" t="s">
        <v>963</v>
      </c>
      <c r="D408" s="91" t="s">
        <v>2216</v>
      </c>
      <c r="E408" s="90" t="s">
        <v>483</v>
      </c>
      <c r="F408" s="91" t="s">
        <v>478</v>
      </c>
      <c r="G408" s="44"/>
      <c r="H408" s="44"/>
      <c r="I408" s="44"/>
      <c r="J408" s="44"/>
    </row>
    <row r="409" spans="1:10" x14ac:dyDescent="0.2">
      <c r="A409" s="90" t="s">
        <v>942</v>
      </c>
      <c r="B409" s="91" t="s">
        <v>2197</v>
      </c>
      <c r="C409" s="90" t="s">
        <v>964</v>
      </c>
      <c r="D409" s="91" t="s">
        <v>2217</v>
      </c>
      <c r="E409" s="90" t="s">
        <v>471</v>
      </c>
      <c r="F409" s="91" t="s">
        <v>478</v>
      </c>
      <c r="G409" s="44"/>
      <c r="H409" s="44"/>
      <c r="I409" s="44"/>
      <c r="J409" s="44"/>
    </row>
    <row r="410" spans="1:10" x14ac:dyDescent="0.2">
      <c r="A410" s="90" t="s">
        <v>942</v>
      </c>
      <c r="B410" s="91" t="s">
        <v>2197</v>
      </c>
      <c r="C410" s="90" t="s">
        <v>965</v>
      </c>
      <c r="D410" s="91" t="s">
        <v>2218</v>
      </c>
      <c r="E410" s="90" t="s">
        <v>483</v>
      </c>
      <c r="F410" s="91" t="s">
        <v>478</v>
      </c>
      <c r="G410" s="44"/>
      <c r="H410" s="44"/>
      <c r="I410" s="44"/>
      <c r="J410" s="44"/>
    </row>
    <row r="411" spans="1:10" ht="22.5" x14ac:dyDescent="0.2">
      <c r="A411" s="92" t="s">
        <v>1484</v>
      </c>
      <c r="B411" s="93" t="s">
        <v>2219</v>
      </c>
      <c r="C411" s="92" t="s">
        <v>1484</v>
      </c>
      <c r="D411" s="93" t="s">
        <v>2219</v>
      </c>
      <c r="E411" s="92" t="s">
        <v>483</v>
      </c>
      <c r="F411" s="93" t="s">
        <v>1937</v>
      </c>
      <c r="G411" s="44"/>
      <c r="H411" s="44"/>
      <c r="I411" s="44"/>
      <c r="J411" s="44"/>
    </row>
    <row r="412" spans="1:10" x14ac:dyDescent="0.2">
      <c r="A412" s="90" t="s">
        <v>966</v>
      </c>
      <c r="B412" s="91" t="s">
        <v>2220</v>
      </c>
      <c r="C412" s="90" t="s">
        <v>77</v>
      </c>
      <c r="D412" s="91" t="s">
        <v>2221</v>
      </c>
      <c r="E412" s="90" t="s">
        <v>483</v>
      </c>
      <c r="F412" s="91" t="s">
        <v>484</v>
      </c>
      <c r="G412" s="44"/>
      <c r="H412" s="44"/>
      <c r="I412" s="44"/>
      <c r="J412" s="44"/>
    </row>
    <row r="413" spans="1:10" x14ac:dyDescent="0.2">
      <c r="A413" s="90" t="s">
        <v>966</v>
      </c>
      <c r="B413" s="91" t="s">
        <v>2220</v>
      </c>
      <c r="C413" s="90" t="s">
        <v>967</v>
      </c>
      <c r="D413" s="91" t="s">
        <v>2222</v>
      </c>
      <c r="E413" s="90" t="s">
        <v>483</v>
      </c>
      <c r="F413" s="91" t="s">
        <v>484</v>
      </c>
      <c r="G413" s="44"/>
      <c r="H413" s="44"/>
      <c r="I413" s="44"/>
      <c r="J413" s="44"/>
    </row>
    <row r="414" spans="1:10" x14ac:dyDescent="0.2">
      <c r="A414" s="90" t="s">
        <v>966</v>
      </c>
      <c r="B414" s="91" t="s">
        <v>2220</v>
      </c>
      <c r="C414" s="90" t="s">
        <v>968</v>
      </c>
      <c r="D414" s="91" t="s">
        <v>2223</v>
      </c>
      <c r="E414" s="90" t="s">
        <v>483</v>
      </c>
      <c r="F414" s="91" t="s">
        <v>484</v>
      </c>
      <c r="G414" s="44"/>
      <c r="H414" s="44"/>
      <c r="I414" s="44"/>
      <c r="J414" s="44"/>
    </row>
    <row r="415" spans="1:10" x14ac:dyDescent="0.2">
      <c r="A415" s="90" t="s">
        <v>966</v>
      </c>
      <c r="B415" s="91" t="s">
        <v>2220</v>
      </c>
      <c r="C415" s="90" t="s">
        <v>969</v>
      </c>
      <c r="D415" s="91" t="s">
        <v>2224</v>
      </c>
      <c r="E415" s="90" t="s">
        <v>471</v>
      </c>
      <c r="F415" s="91" t="s">
        <v>484</v>
      </c>
      <c r="G415" s="44"/>
      <c r="H415" s="44"/>
      <c r="I415" s="44"/>
      <c r="J415" s="44"/>
    </row>
    <row r="416" spans="1:10" x14ac:dyDescent="0.2">
      <c r="A416" s="90" t="s">
        <v>970</v>
      </c>
      <c r="B416" s="91" t="s">
        <v>2225</v>
      </c>
      <c r="C416" s="90" t="s">
        <v>971</v>
      </c>
      <c r="D416" s="91" t="s">
        <v>2225</v>
      </c>
      <c r="E416" s="96" t="s">
        <v>483</v>
      </c>
      <c r="F416" s="97" t="s">
        <v>478</v>
      </c>
      <c r="G416" s="44"/>
      <c r="H416" s="44"/>
      <c r="I416" s="44"/>
      <c r="J416" s="44"/>
    </row>
    <row r="417" spans="1:10" x14ac:dyDescent="0.2">
      <c r="A417" s="90" t="s">
        <v>972</v>
      </c>
      <c r="B417" s="91" t="s">
        <v>2226</v>
      </c>
      <c r="C417" s="90" t="s">
        <v>973</v>
      </c>
      <c r="D417" s="91" t="s">
        <v>974</v>
      </c>
      <c r="E417" s="90" t="s">
        <v>483</v>
      </c>
      <c r="F417" s="91" t="s">
        <v>478</v>
      </c>
      <c r="G417" s="44"/>
      <c r="H417" s="44"/>
      <c r="I417" s="44"/>
      <c r="J417" s="44"/>
    </row>
    <row r="418" spans="1:10" x14ac:dyDescent="0.2">
      <c r="A418" s="90" t="s">
        <v>972</v>
      </c>
      <c r="B418" s="91" t="s">
        <v>2226</v>
      </c>
      <c r="C418" s="90" t="s">
        <v>975</v>
      </c>
      <c r="D418" s="91" t="s">
        <v>2227</v>
      </c>
      <c r="E418" s="90" t="s">
        <v>483</v>
      </c>
      <c r="F418" s="91" t="s">
        <v>478</v>
      </c>
      <c r="G418" s="44"/>
      <c r="H418" s="44"/>
      <c r="I418" s="44"/>
      <c r="J418" s="44"/>
    </row>
    <row r="419" spans="1:10" x14ac:dyDescent="0.2">
      <c r="A419" s="90" t="s">
        <v>972</v>
      </c>
      <c r="B419" s="91" t="s">
        <v>2226</v>
      </c>
      <c r="C419" s="90" t="s">
        <v>976</v>
      </c>
      <c r="D419" s="91" t="s">
        <v>2228</v>
      </c>
      <c r="E419" s="90" t="s">
        <v>483</v>
      </c>
      <c r="F419" s="91" t="s">
        <v>478</v>
      </c>
      <c r="G419" s="44"/>
      <c r="H419" s="44"/>
      <c r="I419" s="44"/>
      <c r="J419" s="44"/>
    </row>
    <row r="420" spans="1:10" ht="33.75" x14ac:dyDescent="0.2">
      <c r="A420" s="90" t="s">
        <v>413</v>
      </c>
      <c r="B420" s="91" t="s">
        <v>2229</v>
      </c>
      <c r="C420" s="90" t="s">
        <v>977</v>
      </c>
      <c r="D420" s="91" t="s">
        <v>2230</v>
      </c>
      <c r="E420" s="90" t="s">
        <v>483</v>
      </c>
      <c r="F420" s="91" t="s">
        <v>478</v>
      </c>
      <c r="G420" s="44"/>
      <c r="H420" s="44"/>
      <c r="I420" s="44"/>
      <c r="J420" s="44"/>
    </row>
    <row r="421" spans="1:10" ht="33.75" x14ac:dyDescent="0.2">
      <c r="A421" s="90" t="s">
        <v>413</v>
      </c>
      <c r="B421" s="91" t="s">
        <v>2229</v>
      </c>
      <c r="C421" s="90" t="s">
        <v>978</v>
      </c>
      <c r="D421" s="91" t="s">
        <v>2231</v>
      </c>
      <c r="E421" s="90" t="s">
        <v>483</v>
      </c>
      <c r="F421" s="91" t="s">
        <v>478</v>
      </c>
      <c r="G421" s="44"/>
      <c r="H421" s="44"/>
      <c r="I421" s="44"/>
      <c r="J421" s="44"/>
    </row>
    <row r="422" spans="1:10" ht="33.75" x14ac:dyDescent="0.2">
      <c r="A422" s="90" t="s">
        <v>413</v>
      </c>
      <c r="B422" s="91" t="s">
        <v>2229</v>
      </c>
      <c r="C422" s="90" t="s">
        <v>979</v>
      </c>
      <c r="D422" s="91" t="s">
        <v>980</v>
      </c>
      <c r="E422" s="90">
        <v>803.1</v>
      </c>
      <c r="F422" s="91" t="s">
        <v>478</v>
      </c>
      <c r="G422" s="44"/>
      <c r="H422" s="44"/>
      <c r="I422" s="44"/>
      <c r="J422" s="44"/>
    </row>
    <row r="423" spans="1:10" ht="33.75" x14ac:dyDescent="0.2">
      <c r="A423" s="90" t="s">
        <v>413</v>
      </c>
      <c r="B423" s="91" t="s">
        <v>2229</v>
      </c>
      <c r="C423" s="90" t="s">
        <v>981</v>
      </c>
      <c r="D423" s="91" t="s">
        <v>2232</v>
      </c>
      <c r="E423" s="90" t="s">
        <v>483</v>
      </c>
      <c r="F423" s="91" t="s">
        <v>478</v>
      </c>
      <c r="G423" s="44"/>
      <c r="H423" s="44"/>
      <c r="I423" s="44"/>
      <c r="J423" s="44"/>
    </row>
    <row r="424" spans="1:10" ht="33.75" x14ac:dyDescent="0.2">
      <c r="A424" s="90" t="s">
        <v>413</v>
      </c>
      <c r="B424" s="91" t="s">
        <v>2229</v>
      </c>
      <c r="C424" s="90" t="s">
        <v>982</v>
      </c>
      <c r="D424" s="91" t="s">
        <v>2233</v>
      </c>
      <c r="E424" s="90" t="s">
        <v>483</v>
      </c>
      <c r="F424" s="91" t="s">
        <v>478</v>
      </c>
      <c r="G424" s="44"/>
      <c r="H424" s="44"/>
      <c r="I424" s="44"/>
      <c r="J424" s="44"/>
    </row>
    <row r="425" spans="1:10" ht="33.75" x14ac:dyDescent="0.2">
      <c r="A425" s="90" t="s">
        <v>413</v>
      </c>
      <c r="B425" s="91" t="s">
        <v>2229</v>
      </c>
      <c r="C425" s="90" t="s">
        <v>983</v>
      </c>
      <c r="D425" s="91" t="s">
        <v>2234</v>
      </c>
      <c r="E425" s="90" t="s">
        <v>483</v>
      </c>
      <c r="F425" s="91" t="s">
        <v>478</v>
      </c>
      <c r="G425" s="44"/>
      <c r="H425" s="44"/>
      <c r="I425" s="44"/>
      <c r="J425" s="44"/>
    </row>
    <row r="426" spans="1:10" ht="33.75" x14ac:dyDescent="0.2">
      <c r="A426" s="90" t="s">
        <v>413</v>
      </c>
      <c r="B426" s="91" t="s">
        <v>2229</v>
      </c>
      <c r="C426" s="90" t="s">
        <v>984</v>
      </c>
      <c r="D426" s="91" t="s">
        <v>2235</v>
      </c>
      <c r="E426" s="90" t="s">
        <v>483</v>
      </c>
      <c r="F426" s="91" t="s">
        <v>478</v>
      </c>
      <c r="G426" s="44"/>
      <c r="H426" s="44"/>
      <c r="I426" s="44"/>
      <c r="J426" s="44"/>
    </row>
    <row r="427" spans="1:10" ht="33.75" x14ac:dyDescent="0.2">
      <c r="A427" s="90" t="s">
        <v>413</v>
      </c>
      <c r="B427" s="91" t="s">
        <v>2229</v>
      </c>
      <c r="C427" s="90" t="s">
        <v>985</v>
      </c>
      <c r="D427" s="91" t="s">
        <v>2236</v>
      </c>
      <c r="E427" s="90" t="s">
        <v>483</v>
      </c>
      <c r="F427" s="91" t="s">
        <v>478</v>
      </c>
      <c r="G427" s="44"/>
      <c r="H427" s="44"/>
      <c r="I427" s="44"/>
      <c r="J427" s="44"/>
    </row>
    <row r="428" spans="1:10" ht="33.75" x14ac:dyDescent="0.2">
      <c r="A428" s="90" t="s">
        <v>413</v>
      </c>
      <c r="B428" s="91" t="s">
        <v>2229</v>
      </c>
      <c r="C428" s="90" t="s">
        <v>986</v>
      </c>
      <c r="D428" s="91" t="s">
        <v>2237</v>
      </c>
      <c r="E428" s="90">
        <v>803.1</v>
      </c>
      <c r="F428" s="91" t="s">
        <v>478</v>
      </c>
      <c r="G428" s="44"/>
      <c r="H428" s="44"/>
      <c r="I428" s="44"/>
      <c r="J428" s="44"/>
    </row>
    <row r="429" spans="1:10" ht="33.75" x14ac:dyDescent="0.2">
      <c r="A429" s="90" t="s">
        <v>413</v>
      </c>
      <c r="B429" s="91" t="s">
        <v>2229</v>
      </c>
      <c r="C429" s="90" t="s">
        <v>987</v>
      </c>
      <c r="D429" s="91" t="s">
        <v>2238</v>
      </c>
      <c r="E429" s="90" t="s">
        <v>483</v>
      </c>
      <c r="F429" s="91" t="s">
        <v>478</v>
      </c>
      <c r="G429" s="44"/>
      <c r="H429" s="44"/>
      <c r="I429" s="44"/>
      <c r="J429" s="44"/>
    </row>
    <row r="430" spans="1:10" ht="33.75" x14ac:dyDescent="0.2">
      <c r="A430" s="90" t="s">
        <v>413</v>
      </c>
      <c r="B430" s="91" t="s">
        <v>2229</v>
      </c>
      <c r="C430" s="90" t="s">
        <v>988</v>
      </c>
      <c r="D430" s="91" t="s">
        <v>2239</v>
      </c>
      <c r="E430" s="90" t="s">
        <v>483</v>
      </c>
      <c r="F430" s="91" t="s">
        <v>478</v>
      </c>
      <c r="G430" s="44"/>
      <c r="H430" s="44"/>
      <c r="I430" s="44"/>
      <c r="J430" s="44"/>
    </row>
    <row r="431" spans="1:10" ht="33.75" x14ac:dyDescent="0.2">
      <c r="A431" s="90" t="s">
        <v>413</v>
      </c>
      <c r="B431" s="91" t="s">
        <v>2229</v>
      </c>
      <c r="C431" s="90" t="s">
        <v>989</v>
      </c>
      <c r="D431" s="91" t="s">
        <v>2240</v>
      </c>
      <c r="E431" s="90" t="s">
        <v>483</v>
      </c>
      <c r="F431" s="91" t="s">
        <v>478</v>
      </c>
      <c r="G431" s="44"/>
      <c r="H431" s="44"/>
      <c r="I431" s="44"/>
      <c r="J431" s="44"/>
    </row>
    <row r="432" spans="1:10" ht="33.75" x14ac:dyDescent="0.2">
      <c r="A432" s="90" t="s">
        <v>413</v>
      </c>
      <c r="B432" s="91" t="s">
        <v>2229</v>
      </c>
      <c r="C432" s="90" t="s">
        <v>990</v>
      </c>
      <c r="D432" s="91" t="s">
        <v>2241</v>
      </c>
      <c r="E432" s="90" t="s">
        <v>483</v>
      </c>
      <c r="F432" s="91" t="s">
        <v>478</v>
      </c>
      <c r="G432" s="44"/>
      <c r="H432" s="44"/>
      <c r="I432" s="44"/>
      <c r="J432" s="44"/>
    </row>
    <row r="433" spans="1:10" ht="33.75" x14ac:dyDescent="0.2">
      <c r="A433" s="90" t="s">
        <v>413</v>
      </c>
      <c r="B433" s="91" t="s">
        <v>2229</v>
      </c>
      <c r="C433" s="90" t="s">
        <v>991</v>
      </c>
      <c r="D433" s="91" t="s">
        <v>2242</v>
      </c>
      <c r="E433" s="90" t="s">
        <v>483</v>
      </c>
      <c r="F433" s="91" t="s">
        <v>478</v>
      </c>
      <c r="G433" s="44"/>
      <c r="H433" s="44"/>
      <c r="I433" s="44"/>
      <c r="J433" s="44"/>
    </row>
    <row r="434" spans="1:10" ht="33.75" x14ac:dyDescent="0.2">
      <c r="A434" s="90" t="s">
        <v>413</v>
      </c>
      <c r="B434" s="91" t="s">
        <v>2229</v>
      </c>
      <c r="C434" s="90" t="s">
        <v>992</v>
      </c>
      <c r="D434" s="91" t="s">
        <v>2243</v>
      </c>
      <c r="E434" s="90" t="s">
        <v>483</v>
      </c>
      <c r="F434" s="91" t="s">
        <v>478</v>
      </c>
      <c r="G434" s="44"/>
      <c r="H434" s="44"/>
      <c r="I434" s="44"/>
      <c r="J434" s="44"/>
    </row>
    <row r="435" spans="1:10" ht="33.75" x14ac:dyDescent="0.2">
      <c r="A435" s="90" t="s">
        <v>413</v>
      </c>
      <c r="B435" s="91" t="s">
        <v>2229</v>
      </c>
      <c r="C435" s="90" t="s">
        <v>993</v>
      </c>
      <c r="D435" s="91" t="s">
        <v>2244</v>
      </c>
      <c r="E435" s="90" t="s">
        <v>483</v>
      </c>
      <c r="F435" s="91" t="s">
        <v>478</v>
      </c>
      <c r="G435" s="44"/>
      <c r="H435" s="44"/>
      <c r="I435" s="44"/>
      <c r="J435" s="44"/>
    </row>
    <row r="436" spans="1:10" ht="33.75" x14ac:dyDescent="0.2">
      <c r="A436" s="90" t="s">
        <v>413</v>
      </c>
      <c r="B436" s="91" t="s">
        <v>2229</v>
      </c>
      <c r="C436" s="90" t="s">
        <v>994</v>
      </c>
      <c r="D436" s="91" t="s">
        <v>2245</v>
      </c>
      <c r="E436" s="90">
        <v>803.1</v>
      </c>
      <c r="F436" s="91" t="s">
        <v>478</v>
      </c>
      <c r="G436" s="44"/>
      <c r="H436" s="44"/>
      <c r="I436" s="44"/>
      <c r="J436" s="44"/>
    </row>
    <row r="437" spans="1:10" ht="33.75" x14ac:dyDescent="0.2">
      <c r="A437" s="90" t="s">
        <v>413</v>
      </c>
      <c r="B437" s="91" t="s">
        <v>2229</v>
      </c>
      <c r="C437" s="90" t="s">
        <v>995</v>
      </c>
      <c r="D437" s="91" t="s">
        <v>2246</v>
      </c>
      <c r="E437" s="90" t="s">
        <v>483</v>
      </c>
      <c r="F437" s="91" t="s">
        <v>478</v>
      </c>
      <c r="G437" s="44"/>
      <c r="H437" s="44"/>
      <c r="I437" s="44"/>
      <c r="J437" s="44"/>
    </row>
    <row r="438" spans="1:10" ht="33.75" x14ac:dyDescent="0.2">
      <c r="A438" s="90" t="s">
        <v>413</v>
      </c>
      <c r="B438" s="91" t="s">
        <v>2229</v>
      </c>
      <c r="C438" s="90" t="s">
        <v>820</v>
      </c>
      <c r="D438" s="91" t="s">
        <v>2247</v>
      </c>
      <c r="E438" s="90">
        <v>803.1</v>
      </c>
      <c r="F438" s="91" t="s">
        <v>478</v>
      </c>
      <c r="G438" s="44"/>
      <c r="H438" s="44"/>
      <c r="I438" s="44"/>
      <c r="J438" s="44"/>
    </row>
    <row r="439" spans="1:10" ht="33.75" x14ac:dyDescent="0.2">
      <c r="A439" s="90" t="s">
        <v>413</v>
      </c>
      <c r="B439" s="91" t="s">
        <v>2229</v>
      </c>
      <c r="C439" s="90" t="s">
        <v>996</v>
      </c>
      <c r="D439" s="91" t="s">
        <v>2248</v>
      </c>
      <c r="E439" s="90" t="s">
        <v>483</v>
      </c>
      <c r="F439" s="91" t="s">
        <v>478</v>
      </c>
      <c r="G439" s="44"/>
      <c r="H439" s="44"/>
      <c r="I439" s="44"/>
      <c r="J439" s="44"/>
    </row>
    <row r="440" spans="1:10" ht="33.75" x14ac:dyDescent="0.2">
      <c r="A440" s="90" t="s">
        <v>413</v>
      </c>
      <c r="B440" s="91" t="s">
        <v>2229</v>
      </c>
      <c r="C440" s="90" t="s">
        <v>757</v>
      </c>
      <c r="D440" s="91" t="s">
        <v>2249</v>
      </c>
      <c r="E440" s="90" t="s">
        <v>483</v>
      </c>
      <c r="F440" s="91" t="s">
        <v>478</v>
      </c>
      <c r="G440" s="44"/>
      <c r="H440" s="44"/>
      <c r="I440" s="44"/>
      <c r="J440" s="44"/>
    </row>
    <row r="441" spans="1:10" ht="33.75" x14ac:dyDescent="0.2">
      <c r="A441" s="90" t="s">
        <v>413</v>
      </c>
      <c r="B441" s="91" t="s">
        <v>2229</v>
      </c>
      <c r="C441" s="90" t="s">
        <v>151</v>
      </c>
      <c r="D441" s="91" t="s">
        <v>2250</v>
      </c>
      <c r="E441" s="90">
        <v>803.1</v>
      </c>
      <c r="F441" s="91" t="s">
        <v>478</v>
      </c>
      <c r="G441" s="44"/>
      <c r="H441" s="44"/>
      <c r="I441" s="44"/>
      <c r="J441" s="44"/>
    </row>
    <row r="442" spans="1:10" ht="33.75" x14ac:dyDescent="0.2">
      <c r="A442" s="90" t="s">
        <v>413</v>
      </c>
      <c r="B442" s="91" t="s">
        <v>2229</v>
      </c>
      <c r="C442" s="90" t="s">
        <v>997</v>
      </c>
      <c r="D442" s="91" t="s">
        <v>2251</v>
      </c>
      <c r="E442" s="90" t="s">
        <v>483</v>
      </c>
      <c r="F442" s="91" t="s">
        <v>478</v>
      </c>
      <c r="G442" s="44"/>
      <c r="H442" s="44"/>
      <c r="I442" s="44"/>
      <c r="J442" s="44"/>
    </row>
    <row r="443" spans="1:10" ht="33.75" x14ac:dyDescent="0.2">
      <c r="A443" s="90" t="s">
        <v>413</v>
      </c>
      <c r="B443" s="91" t="s">
        <v>2229</v>
      </c>
      <c r="C443" s="90" t="s">
        <v>998</v>
      </c>
      <c r="D443" s="91" t="s">
        <v>2252</v>
      </c>
      <c r="E443" s="90" t="s">
        <v>483</v>
      </c>
      <c r="F443" s="91" t="s">
        <v>478</v>
      </c>
      <c r="G443" s="44"/>
      <c r="H443" s="44"/>
      <c r="I443" s="44"/>
      <c r="J443" s="44"/>
    </row>
    <row r="444" spans="1:10" ht="33.75" x14ac:dyDescent="0.2">
      <c r="A444" s="90" t="s">
        <v>413</v>
      </c>
      <c r="B444" s="91" t="s">
        <v>2229</v>
      </c>
      <c r="C444" s="90" t="s">
        <v>999</v>
      </c>
      <c r="D444" s="91" t="s">
        <v>2253</v>
      </c>
      <c r="E444" s="90" t="s">
        <v>483</v>
      </c>
      <c r="F444" s="91" t="s">
        <v>478</v>
      </c>
      <c r="G444" s="44"/>
      <c r="H444" s="44"/>
      <c r="I444" s="44"/>
      <c r="J444" s="44"/>
    </row>
    <row r="445" spans="1:10" ht="33.75" x14ac:dyDescent="0.2">
      <c r="A445" s="90" t="s">
        <v>413</v>
      </c>
      <c r="B445" s="91" t="s">
        <v>2229</v>
      </c>
      <c r="C445" s="90" t="s">
        <v>999</v>
      </c>
      <c r="D445" s="91" t="s">
        <v>2254</v>
      </c>
      <c r="E445" s="90" t="s">
        <v>483</v>
      </c>
      <c r="F445" s="91" t="s">
        <v>478</v>
      </c>
      <c r="G445" s="44"/>
      <c r="H445" s="44"/>
      <c r="I445" s="44"/>
      <c r="J445" s="44"/>
    </row>
    <row r="446" spans="1:10" ht="33.75" x14ac:dyDescent="0.2">
      <c r="A446" s="90" t="s">
        <v>413</v>
      </c>
      <c r="B446" s="91" t="s">
        <v>2229</v>
      </c>
      <c r="C446" s="90" t="s">
        <v>1000</v>
      </c>
      <c r="D446" s="91" t="s">
        <v>1001</v>
      </c>
      <c r="E446" s="90" t="s">
        <v>483</v>
      </c>
      <c r="F446" s="91" t="s">
        <v>478</v>
      </c>
      <c r="G446" s="44"/>
      <c r="H446" s="44"/>
      <c r="I446" s="44"/>
      <c r="J446" s="44"/>
    </row>
    <row r="447" spans="1:10" ht="33.75" x14ac:dyDescent="0.2">
      <c r="A447" s="90" t="s">
        <v>413</v>
      </c>
      <c r="B447" s="91" t="s">
        <v>2229</v>
      </c>
      <c r="C447" s="90" t="s">
        <v>3948</v>
      </c>
      <c r="D447" s="91" t="s">
        <v>3949</v>
      </c>
      <c r="E447" s="90" t="s">
        <v>483</v>
      </c>
      <c r="F447" s="91" t="s">
        <v>478</v>
      </c>
      <c r="G447" s="44"/>
      <c r="H447" s="44"/>
      <c r="I447" s="44"/>
      <c r="J447" s="44"/>
    </row>
    <row r="448" spans="1:10" ht="33.75" x14ac:dyDescent="0.2">
      <c r="A448" s="90" t="s">
        <v>413</v>
      </c>
      <c r="B448" s="91" t="s">
        <v>2229</v>
      </c>
      <c r="C448" s="90" t="s">
        <v>1002</v>
      </c>
      <c r="D448" s="91" t="s">
        <v>2255</v>
      </c>
      <c r="E448" s="90" t="s">
        <v>483</v>
      </c>
      <c r="F448" s="91" t="s">
        <v>478</v>
      </c>
      <c r="G448" s="44"/>
      <c r="H448" s="44"/>
      <c r="I448" s="44"/>
      <c r="J448" s="44"/>
    </row>
    <row r="449" spans="1:10" ht="33.75" x14ac:dyDescent="0.2">
      <c r="A449" s="90" t="s">
        <v>413</v>
      </c>
      <c r="B449" s="91" t="s">
        <v>2229</v>
      </c>
      <c r="C449" s="90" t="s">
        <v>1003</v>
      </c>
      <c r="D449" s="91" t="s">
        <v>2256</v>
      </c>
      <c r="E449" s="90" t="s">
        <v>483</v>
      </c>
      <c r="F449" s="91" t="s">
        <v>478</v>
      </c>
      <c r="G449" s="44"/>
      <c r="H449" s="44"/>
      <c r="I449" s="44"/>
      <c r="J449" s="44"/>
    </row>
    <row r="450" spans="1:10" ht="33.75" x14ac:dyDescent="0.2">
      <c r="A450" s="90" t="s">
        <v>413</v>
      </c>
      <c r="B450" s="91" t="s">
        <v>2229</v>
      </c>
      <c r="C450" s="90" t="s">
        <v>475</v>
      </c>
      <c r="D450" s="91" t="s">
        <v>2257</v>
      </c>
      <c r="E450" s="90" t="s">
        <v>483</v>
      </c>
      <c r="F450" s="91" t="s">
        <v>478</v>
      </c>
      <c r="G450" s="44"/>
      <c r="H450" s="44"/>
      <c r="I450" s="44"/>
      <c r="J450" s="44"/>
    </row>
    <row r="451" spans="1:10" ht="33.75" x14ac:dyDescent="0.2">
      <c r="A451" s="90" t="s">
        <v>413</v>
      </c>
      <c r="B451" s="91" t="s">
        <v>2229</v>
      </c>
      <c r="C451" s="90" t="s">
        <v>2258</v>
      </c>
      <c r="D451" s="91" t="s">
        <v>2259</v>
      </c>
      <c r="E451" s="90" t="s">
        <v>483</v>
      </c>
      <c r="F451" s="91" t="s">
        <v>478</v>
      </c>
      <c r="G451" s="44"/>
      <c r="H451" s="44"/>
      <c r="I451" s="44"/>
      <c r="J451" s="44"/>
    </row>
    <row r="452" spans="1:10" ht="33.75" x14ac:dyDescent="0.2">
      <c r="A452" s="90" t="s">
        <v>413</v>
      </c>
      <c r="B452" s="91" t="s">
        <v>2229</v>
      </c>
      <c r="C452" s="90" t="s">
        <v>1004</v>
      </c>
      <c r="D452" s="91" t="s">
        <v>2260</v>
      </c>
      <c r="E452" s="90" t="s">
        <v>483</v>
      </c>
      <c r="F452" s="91" t="s">
        <v>478</v>
      </c>
      <c r="G452" s="44"/>
      <c r="H452" s="44"/>
      <c r="I452" s="44"/>
      <c r="J452" s="44"/>
    </row>
    <row r="453" spans="1:10" x14ac:dyDescent="0.2">
      <c r="A453" s="90" t="s">
        <v>1005</v>
      </c>
      <c r="B453" s="91" t="s">
        <v>2261</v>
      </c>
      <c r="C453" s="90" t="s">
        <v>1006</v>
      </c>
      <c r="D453" s="91" t="s">
        <v>2262</v>
      </c>
      <c r="E453" s="90" t="s">
        <v>483</v>
      </c>
      <c r="F453" s="91" t="s">
        <v>478</v>
      </c>
      <c r="G453" s="44"/>
      <c r="H453" s="44"/>
      <c r="I453" s="44"/>
      <c r="J453" s="44"/>
    </row>
    <row r="454" spans="1:10" x14ac:dyDescent="0.2">
      <c r="A454" s="90" t="s">
        <v>1005</v>
      </c>
      <c r="B454" s="91" t="s">
        <v>2261</v>
      </c>
      <c r="C454" s="90" t="s">
        <v>1007</v>
      </c>
      <c r="D454" s="91" t="s">
        <v>1008</v>
      </c>
      <c r="E454" s="90" t="s">
        <v>483</v>
      </c>
      <c r="F454" s="91" t="s">
        <v>564</v>
      </c>
      <c r="G454" s="44"/>
      <c r="H454" s="44"/>
      <c r="I454" s="44"/>
      <c r="J454" s="44"/>
    </row>
    <row r="455" spans="1:10" x14ac:dyDescent="0.2">
      <c r="A455" s="90" t="s">
        <v>1005</v>
      </c>
      <c r="B455" s="91" t="s">
        <v>2261</v>
      </c>
      <c r="C455" s="90" t="s">
        <v>1005</v>
      </c>
      <c r="D455" s="91" t="s">
        <v>2261</v>
      </c>
      <c r="E455" s="90">
        <v>803.1</v>
      </c>
      <c r="F455" s="91" t="s">
        <v>478</v>
      </c>
      <c r="G455" s="44"/>
      <c r="H455" s="44"/>
      <c r="I455" s="44"/>
      <c r="J455" s="44"/>
    </row>
    <row r="456" spans="1:10" x14ac:dyDescent="0.2">
      <c r="A456" s="90" t="s">
        <v>1005</v>
      </c>
      <c r="B456" s="91" t="s">
        <v>2261</v>
      </c>
      <c r="C456" s="90" t="s">
        <v>1009</v>
      </c>
      <c r="D456" s="91" t="s">
        <v>2263</v>
      </c>
      <c r="E456" s="90" t="s">
        <v>483</v>
      </c>
      <c r="F456" s="91" t="s">
        <v>478</v>
      </c>
      <c r="G456" s="44"/>
      <c r="H456" s="44"/>
      <c r="I456" s="44"/>
      <c r="J456" s="44"/>
    </row>
    <row r="457" spans="1:10" x14ac:dyDescent="0.2">
      <c r="A457" s="90" t="s">
        <v>1005</v>
      </c>
      <c r="B457" s="91" t="s">
        <v>2261</v>
      </c>
      <c r="C457" s="90" t="s">
        <v>1010</v>
      </c>
      <c r="D457" s="91" t="s">
        <v>2134</v>
      </c>
      <c r="E457" s="90" t="s">
        <v>483</v>
      </c>
      <c r="F457" s="91" t="s">
        <v>478</v>
      </c>
      <c r="G457" s="44"/>
      <c r="H457" s="44"/>
      <c r="I457" s="44"/>
      <c r="J457" s="44"/>
    </row>
    <row r="458" spans="1:10" x14ac:dyDescent="0.2">
      <c r="A458" s="90" t="s">
        <v>1005</v>
      </c>
      <c r="B458" s="91" t="s">
        <v>2261</v>
      </c>
      <c r="C458" s="90" t="s">
        <v>1011</v>
      </c>
      <c r="D458" s="91" t="s">
        <v>2264</v>
      </c>
      <c r="E458" s="90" t="s">
        <v>483</v>
      </c>
      <c r="F458" s="91" t="s">
        <v>478</v>
      </c>
      <c r="G458" s="44"/>
      <c r="H458" s="44"/>
      <c r="I458" s="44"/>
      <c r="J458" s="44"/>
    </row>
    <row r="459" spans="1:10" x14ac:dyDescent="0.2">
      <c r="A459" s="90" t="s">
        <v>1005</v>
      </c>
      <c r="B459" s="91" t="s">
        <v>2261</v>
      </c>
      <c r="C459" s="90" t="s">
        <v>1012</v>
      </c>
      <c r="D459" s="91" t="s">
        <v>2265</v>
      </c>
      <c r="E459" s="90" t="s">
        <v>483</v>
      </c>
      <c r="F459" s="91" t="s">
        <v>478</v>
      </c>
      <c r="G459" s="44"/>
      <c r="H459" s="44"/>
      <c r="I459" s="44"/>
      <c r="J459" s="44"/>
    </row>
    <row r="460" spans="1:10" x14ac:dyDescent="0.2">
      <c r="A460" s="90" t="s">
        <v>1005</v>
      </c>
      <c r="B460" s="91" t="s">
        <v>2261</v>
      </c>
      <c r="C460" s="90" t="s">
        <v>1013</v>
      </c>
      <c r="D460" s="91" t="s">
        <v>2266</v>
      </c>
      <c r="E460" s="90" t="s">
        <v>483</v>
      </c>
      <c r="F460" s="91" t="s">
        <v>478</v>
      </c>
      <c r="G460" s="44"/>
      <c r="H460" s="44"/>
      <c r="I460" s="44"/>
      <c r="J460" s="44"/>
    </row>
    <row r="461" spans="1:10" x14ac:dyDescent="0.2">
      <c r="A461" s="90" t="s">
        <v>1005</v>
      </c>
      <c r="B461" s="91" t="s">
        <v>2261</v>
      </c>
      <c r="C461" s="90" t="s">
        <v>1014</v>
      </c>
      <c r="D461" s="91" t="s">
        <v>1015</v>
      </c>
      <c r="E461" s="90" t="s">
        <v>471</v>
      </c>
      <c r="F461" s="91" t="s">
        <v>478</v>
      </c>
      <c r="G461" s="44"/>
      <c r="H461" s="44"/>
      <c r="I461" s="44"/>
      <c r="J461" s="44"/>
    </row>
    <row r="462" spans="1:10" x14ac:dyDescent="0.2">
      <c r="A462" s="90" t="s">
        <v>1016</v>
      </c>
      <c r="B462" s="91" t="s">
        <v>2267</v>
      </c>
      <c r="C462" s="90" t="s">
        <v>735</v>
      </c>
      <c r="D462" s="91" t="s">
        <v>2268</v>
      </c>
      <c r="E462" s="90" t="s">
        <v>471</v>
      </c>
      <c r="F462" s="91" t="s">
        <v>478</v>
      </c>
      <c r="G462" s="44"/>
      <c r="H462" s="44"/>
      <c r="I462" s="44"/>
      <c r="J462" s="44"/>
    </row>
    <row r="463" spans="1:10" x14ac:dyDescent="0.2">
      <c r="A463" s="90" t="s">
        <v>1016</v>
      </c>
      <c r="B463" s="91" t="s">
        <v>2267</v>
      </c>
      <c r="C463" s="90" t="s">
        <v>1017</v>
      </c>
      <c r="D463" s="91" t="s">
        <v>2269</v>
      </c>
      <c r="E463" s="90" t="s">
        <v>483</v>
      </c>
      <c r="F463" s="91" t="s">
        <v>478</v>
      </c>
      <c r="G463" s="44"/>
      <c r="H463" s="44"/>
      <c r="I463" s="44"/>
      <c r="J463" s="44"/>
    </row>
    <row r="464" spans="1:10" x14ac:dyDescent="0.2">
      <c r="A464" s="90" t="s">
        <v>1018</v>
      </c>
      <c r="B464" s="91" t="s">
        <v>1020</v>
      </c>
      <c r="C464" s="90" t="s">
        <v>1019</v>
      </c>
      <c r="D464" s="91" t="s">
        <v>1020</v>
      </c>
      <c r="E464" s="90" t="s">
        <v>471</v>
      </c>
      <c r="F464" s="91" t="s">
        <v>533</v>
      </c>
      <c r="G464" s="44"/>
      <c r="H464" s="44"/>
      <c r="I464" s="44"/>
      <c r="J464" s="44"/>
    </row>
    <row r="465" spans="1:10" x14ac:dyDescent="0.2">
      <c r="A465" s="90" t="s">
        <v>1021</v>
      </c>
      <c r="B465" s="91" t="s">
        <v>2270</v>
      </c>
      <c r="C465" s="90" t="s">
        <v>1022</v>
      </c>
      <c r="D465" s="91" t="s">
        <v>1837</v>
      </c>
      <c r="E465" s="90">
        <v>5.0999999999999996</v>
      </c>
      <c r="F465" s="91" t="s">
        <v>500</v>
      </c>
      <c r="G465" s="44"/>
      <c r="H465" s="44"/>
      <c r="I465" s="44"/>
      <c r="J465" s="44"/>
    </row>
    <row r="466" spans="1:10" x14ac:dyDescent="0.2">
      <c r="A466" s="90" t="s">
        <v>1021</v>
      </c>
      <c r="B466" s="91" t="s">
        <v>2270</v>
      </c>
      <c r="C466" s="90" t="s">
        <v>1023</v>
      </c>
      <c r="D466" s="91" t="s">
        <v>1971</v>
      </c>
      <c r="E466" s="90">
        <v>5.0999999999999996</v>
      </c>
      <c r="F466" s="91" t="s">
        <v>500</v>
      </c>
      <c r="G466" s="44"/>
      <c r="H466" s="44"/>
      <c r="I466" s="44"/>
      <c r="J466" s="44"/>
    </row>
    <row r="467" spans="1:10" x14ac:dyDescent="0.2">
      <c r="A467" s="90" t="s">
        <v>1021</v>
      </c>
      <c r="B467" s="91" t="s">
        <v>2270</v>
      </c>
      <c r="C467" s="90" t="s">
        <v>1024</v>
      </c>
      <c r="D467" s="91" t="s">
        <v>2271</v>
      </c>
      <c r="E467" s="90">
        <v>5.0999999999999996</v>
      </c>
      <c r="F467" s="91" t="s">
        <v>500</v>
      </c>
      <c r="G467" s="44"/>
      <c r="H467" s="44"/>
      <c r="I467" s="44"/>
      <c r="J467" s="44"/>
    </row>
    <row r="468" spans="1:10" x14ac:dyDescent="0.2">
      <c r="A468" s="90" t="s">
        <v>1021</v>
      </c>
      <c r="B468" s="91" t="s">
        <v>2270</v>
      </c>
      <c r="C468" s="90" t="s">
        <v>407</v>
      </c>
      <c r="D468" s="91" t="s">
        <v>2272</v>
      </c>
      <c r="E468" s="90" t="s">
        <v>483</v>
      </c>
      <c r="F468" s="91" t="s">
        <v>478</v>
      </c>
      <c r="G468" s="44"/>
      <c r="H468" s="44"/>
      <c r="I468" s="44"/>
      <c r="J468" s="44"/>
    </row>
    <row r="469" spans="1:10" x14ac:dyDescent="0.2">
      <c r="A469" s="90" t="s">
        <v>1021</v>
      </c>
      <c r="B469" s="91" t="s">
        <v>2270</v>
      </c>
      <c r="C469" s="90" t="s">
        <v>1025</v>
      </c>
      <c r="D469" s="91" t="s">
        <v>1841</v>
      </c>
      <c r="E469" s="90">
        <v>5.0999999999999996</v>
      </c>
      <c r="F469" s="91" t="s">
        <v>500</v>
      </c>
      <c r="G469" s="44"/>
      <c r="H469" s="44"/>
      <c r="I469" s="44"/>
      <c r="J469" s="44"/>
    </row>
    <row r="470" spans="1:10" x14ac:dyDescent="0.2">
      <c r="A470" s="90" t="s">
        <v>1021</v>
      </c>
      <c r="B470" s="91" t="s">
        <v>2270</v>
      </c>
      <c r="C470" s="90" t="s">
        <v>1026</v>
      </c>
      <c r="D470" s="91" t="s">
        <v>2273</v>
      </c>
      <c r="E470" s="90">
        <v>5.0999999999999996</v>
      </c>
      <c r="F470" s="91" t="s">
        <v>500</v>
      </c>
      <c r="G470" s="44"/>
      <c r="H470" s="44"/>
      <c r="I470" s="44"/>
      <c r="J470" s="44"/>
    </row>
    <row r="471" spans="1:10" x14ac:dyDescent="0.2">
      <c r="A471" s="90" t="s">
        <v>1021</v>
      </c>
      <c r="B471" s="91" t="s">
        <v>2270</v>
      </c>
      <c r="C471" s="90" t="s">
        <v>1027</v>
      </c>
      <c r="D471" s="91" t="s">
        <v>2274</v>
      </c>
      <c r="E471" s="90">
        <v>5.0999999999999996</v>
      </c>
      <c r="F471" s="91" t="s">
        <v>500</v>
      </c>
      <c r="G471" s="44"/>
      <c r="H471" s="44"/>
      <c r="I471" s="44"/>
      <c r="J471" s="44"/>
    </row>
    <row r="472" spans="1:10" x14ac:dyDescent="0.2">
      <c r="A472" s="90" t="s">
        <v>1021</v>
      </c>
      <c r="B472" s="91" t="s">
        <v>2270</v>
      </c>
      <c r="C472" s="90" t="s">
        <v>1028</v>
      </c>
      <c r="D472" s="91" t="s">
        <v>1842</v>
      </c>
      <c r="E472" s="90">
        <v>5.0999999999999996</v>
      </c>
      <c r="F472" s="91" t="s">
        <v>500</v>
      </c>
      <c r="G472" s="44"/>
      <c r="H472" s="44"/>
      <c r="I472" s="44"/>
      <c r="J472" s="44"/>
    </row>
    <row r="473" spans="1:10" x14ac:dyDescent="0.2">
      <c r="A473" s="90" t="s">
        <v>1021</v>
      </c>
      <c r="B473" s="91" t="s">
        <v>2270</v>
      </c>
      <c r="C473" s="90" t="s">
        <v>1029</v>
      </c>
      <c r="D473" s="91" t="s">
        <v>2275</v>
      </c>
      <c r="E473" s="90">
        <v>5.0999999999999996</v>
      </c>
      <c r="F473" s="91" t="s">
        <v>500</v>
      </c>
      <c r="G473" s="44"/>
      <c r="H473" s="44"/>
      <c r="I473" s="44"/>
      <c r="J473" s="44"/>
    </row>
    <row r="474" spans="1:10" x14ac:dyDescent="0.2">
      <c r="A474" s="90" t="s">
        <v>1021</v>
      </c>
      <c r="B474" s="91" t="s">
        <v>2270</v>
      </c>
      <c r="C474" s="90" t="s">
        <v>1030</v>
      </c>
      <c r="D474" s="91" t="s">
        <v>2276</v>
      </c>
      <c r="E474" s="90">
        <v>5.0999999999999996</v>
      </c>
      <c r="F474" s="91" t="s">
        <v>500</v>
      </c>
      <c r="G474" s="44"/>
      <c r="H474" s="44"/>
      <c r="I474" s="44"/>
      <c r="J474" s="44"/>
    </row>
    <row r="475" spans="1:10" x14ac:dyDescent="0.2">
      <c r="A475" s="90" t="s">
        <v>1021</v>
      </c>
      <c r="B475" s="91" t="s">
        <v>2270</v>
      </c>
      <c r="C475" s="90" t="s">
        <v>1031</v>
      </c>
      <c r="D475" s="91" t="s">
        <v>1844</v>
      </c>
      <c r="E475" s="90">
        <v>5.0999999999999996</v>
      </c>
      <c r="F475" s="91" t="s">
        <v>500</v>
      </c>
      <c r="G475" s="44"/>
      <c r="H475" s="44"/>
      <c r="I475" s="44"/>
      <c r="J475" s="44"/>
    </row>
    <row r="476" spans="1:10" x14ac:dyDescent="0.2">
      <c r="A476" s="90" t="s">
        <v>1021</v>
      </c>
      <c r="B476" s="91" t="s">
        <v>2270</v>
      </c>
      <c r="C476" s="90" t="s">
        <v>1032</v>
      </c>
      <c r="D476" s="91" t="s">
        <v>1845</v>
      </c>
      <c r="E476" s="90">
        <v>5.0999999999999996</v>
      </c>
      <c r="F476" s="91" t="s">
        <v>500</v>
      </c>
      <c r="G476" s="44"/>
      <c r="H476" s="44"/>
      <c r="I476" s="44"/>
      <c r="J476" s="44"/>
    </row>
    <row r="477" spans="1:10" x14ac:dyDescent="0.2">
      <c r="A477" s="90" t="s">
        <v>1021</v>
      </c>
      <c r="B477" s="91" t="s">
        <v>2270</v>
      </c>
      <c r="C477" s="90" t="s">
        <v>1033</v>
      </c>
      <c r="D477" s="91" t="s">
        <v>1978</v>
      </c>
      <c r="E477" s="90">
        <v>5.0999999999999996</v>
      </c>
      <c r="F477" s="91" t="s">
        <v>500</v>
      </c>
      <c r="G477" s="44"/>
      <c r="H477" s="44"/>
      <c r="I477" s="44"/>
      <c r="J477" s="44"/>
    </row>
    <row r="478" spans="1:10" x14ac:dyDescent="0.2">
      <c r="A478" s="90" t="s">
        <v>1021</v>
      </c>
      <c r="B478" s="91" t="s">
        <v>2270</v>
      </c>
      <c r="C478" s="90" t="s">
        <v>1034</v>
      </c>
      <c r="D478" s="91" t="s">
        <v>2277</v>
      </c>
      <c r="E478" s="90">
        <v>5.0999999999999996</v>
      </c>
      <c r="F478" s="91" t="s">
        <v>500</v>
      </c>
      <c r="G478" s="44"/>
      <c r="H478" s="44"/>
      <c r="I478" s="44"/>
      <c r="J478" s="44"/>
    </row>
    <row r="479" spans="1:10" x14ac:dyDescent="0.2">
      <c r="A479" s="90" t="s">
        <v>1021</v>
      </c>
      <c r="B479" s="91" t="s">
        <v>2270</v>
      </c>
      <c r="C479" s="90" t="s">
        <v>1035</v>
      </c>
      <c r="D479" s="91" t="s">
        <v>2278</v>
      </c>
      <c r="E479" s="90">
        <v>5.0999999999999996</v>
      </c>
      <c r="F479" s="91" t="s">
        <v>500</v>
      </c>
      <c r="G479" s="44"/>
      <c r="H479" s="44"/>
      <c r="I479" s="44"/>
      <c r="J479" s="44"/>
    </row>
    <row r="480" spans="1:10" x14ac:dyDescent="0.2">
      <c r="A480" s="90" t="s">
        <v>1021</v>
      </c>
      <c r="B480" s="91" t="s">
        <v>2270</v>
      </c>
      <c r="C480" s="90" t="s">
        <v>1036</v>
      </c>
      <c r="D480" s="91" t="s">
        <v>1846</v>
      </c>
      <c r="E480" s="90">
        <v>5.0999999999999996</v>
      </c>
      <c r="F480" s="91" t="s">
        <v>500</v>
      </c>
      <c r="G480" s="44"/>
      <c r="H480" s="44"/>
      <c r="I480" s="44"/>
      <c r="J480" s="44"/>
    </row>
    <row r="481" spans="1:10" x14ac:dyDescent="0.2">
      <c r="A481" s="90" t="s">
        <v>1021</v>
      </c>
      <c r="B481" s="91" t="s">
        <v>2270</v>
      </c>
      <c r="C481" s="90" t="s">
        <v>1037</v>
      </c>
      <c r="D481" s="91" t="s">
        <v>2279</v>
      </c>
      <c r="E481" s="96">
        <v>5.0999999999999996</v>
      </c>
      <c r="F481" s="91" t="s">
        <v>500</v>
      </c>
      <c r="G481" s="44"/>
      <c r="H481" s="44"/>
      <c r="I481" s="44"/>
      <c r="J481" s="44"/>
    </row>
    <row r="482" spans="1:10" x14ac:dyDescent="0.2">
      <c r="A482" s="90" t="s">
        <v>1021</v>
      </c>
      <c r="B482" s="91" t="s">
        <v>2270</v>
      </c>
      <c r="C482" s="90" t="s">
        <v>1038</v>
      </c>
      <c r="D482" s="91" t="s">
        <v>1849</v>
      </c>
      <c r="E482" s="90">
        <v>5.0999999999999996</v>
      </c>
      <c r="F482" s="91" t="s">
        <v>500</v>
      </c>
      <c r="G482" s="44"/>
      <c r="H482" s="44"/>
      <c r="I482" s="44"/>
      <c r="J482" s="44"/>
    </row>
    <row r="483" spans="1:10" x14ac:dyDescent="0.2">
      <c r="A483" s="90" t="s">
        <v>1021</v>
      </c>
      <c r="B483" s="91" t="s">
        <v>2270</v>
      </c>
      <c r="C483" s="90" t="s">
        <v>1356</v>
      </c>
      <c r="D483" s="91" t="s">
        <v>2280</v>
      </c>
      <c r="E483" s="90">
        <v>5.0999999999999996</v>
      </c>
      <c r="F483" s="91" t="s">
        <v>500</v>
      </c>
      <c r="G483" s="44"/>
      <c r="H483" s="44"/>
      <c r="I483" s="44"/>
      <c r="J483" s="44"/>
    </row>
    <row r="484" spans="1:10" x14ac:dyDescent="0.2">
      <c r="A484" s="90" t="s">
        <v>1021</v>
      </c>
      <c r="B484" s="91" t="s">
        <v>2270</v>
      </c>
      <c r="C484" s="90" t="s">
        <v>1039</v>
      </c>
      <c r="D484" s="91" t="s">
        <v>2281</v>
      </c>
      <c r="E484" s="90">
        <v>5.0999999999999996</v>
      </c>
      <c r="F484" s="91" t="s">
        <v>500</v>
      </c>
      <c r="G484" s="44"/>
      <c r="H484" s="44"/>
      <c r="I484" s="44"/>
      <c r="J484" s="44"/>
    </row>
    <row r="485" spans="1:10" x14ac:dyDescent="0.2">
      <c r="A485" s="90" t="s">
        <v>1021</v>
      </c>
      <c r="B485" s="91" t="s">
        <v>2270</v>
      </c>
      <c r="C485" s="90" t="s">
        <v>1040</v>
      </c>
      <c r="D485" s="91" t="s">
        <v>2282</v>
      </c>
      <c r="E485" s="90">
        <v>5.0999999999999996</v>
      </c>
      <c r="F485" s="91" t="s">
        <v>500</v>
      </c>
      <c r="G485" s="44"/>
      <c r="H485" s="44"/>
      <c r="I485" s="44"/>
      <c r="J485" s="44"/>
    </row>
    <row r="486" spans="1:10" x14ac:dyDescent="0.2">
      <c r="A486" s="90" t="s">
        <v>1021</v>
      </c>
      <c r="B486" s="91" t="s">
        <v>2270</v>
      </c>
      <c r="C486" s="90" t="s">
        <v>1041</v>
      </c>
      <c r="D486" s="91" t="s">
        <v>1980</v>
      </c>
      <c r="E486" s="90">
        <v>5.0999999999999996</v>
      </c>
      <c r="F486" s="91" t="s">
        <v>500</v>
      </c>
      <c r="G486" s="44"/>
      <c r="H486" s="44"/>
      <c r="I486" s="44"/>
      <c r="J486" s="44"/>
    </row>
    <row r="487" spans="1:10" x14ac:dyDescent="0.2">
      <c r="A487" s="90" t="s">
        <v>1021</v>
      </c>
      <c r="B487" s="91" t="s">
        <v>2270</v>
      </c>
      <c r="C487" s="90" t="s">
        <v>1042</v>
      </c>
      <c r="D487" s="91" t="s">
        <v>2283</v>
      </c>
      <c r="E487" s="90">
        <v>5.0999999999999996</v>
      </c>
      <c r="F487" s="91" t="s">
        <v>500</v>
      </c>
      <c r="G487" s="44"/>
      <c r="H487" s="44"/>
      <c r="I487" s="44"/>
      <c r="J487" s="44"/>
    </row>
    <row r="488" spans="1:10" x14ac:dyDescent="0.2">
      <c r="A488" s="90" t="s">
        <v>1021</v>
      </c>
      <c r="B488" s="91" t="s">
        <v>2270</v>
      </c>
      <c r="C488" s="90" t="s">
        <v>1043</v>
      </c>
      <c r="D488" s="91" t="s">
        <v>1867</v>
      </c>
      <c r="E488" s="90">
        <v>5.0999999999999996</v>
      </c>
      <c r="F488" s="91" t="s">
        <v>500</v>
      </c>
      <c r="G488" s="44"/>
      <c r="H488" s="44"/>
      <c r="I488" s="44"/>
      <c r="J488" s="44"/>
    </row>
    <row r="489" spans="1:10" x14ac:dyDescent="0.2">
      <c r="A489" s="90" t="s">
        <v>1021</v>
      </c>
      <c r="B489" s="91" t="s">
        <v>2270</v>
      </c>
      <c r="C489" s="90" t="s">
        <v>1044</v>
      </c>
      <c r="D489" s="91" t="s">
        <v>1869</v>
      </c>
      <c r="E489" s="90">
        <v>5.0999999999999996</v>
      </c>
      <c r="F489" s="91" t="s">
        <v>500</v>
      </c>
      <c r="G489" s="44"/>
      <c r="H489" s="44"/>
      <c r="I489" s="44"/>
      <c r="J489" s="44"/>
    </row>
    <row r="490" spans="1:10" x14ac:dyDescent="0.2">
      <c r="A490" s="90" t="s">
        <v>1021</v>
      </c>
      <c r="B490" s="91" t="s">
        <v>2270</v>
      </c>
      <c r="C490" s="90" t="s">
        <v>1045</v>
      </c>
      <c r="D490" s="91" t="s">
        <v>2284</v>
      </c>
      <c r="E490" s="90">
        <v>803.1</v>
      </c>
      <c r="F490" s="91" t="s">
        <v>500</v>
      </c>
      <c r="G490" s="44"/>
      <c r="H490" s="44"/>
      <c r="I490" s="44"/>
      <c r="J490" s="44"/>
    </row>
    <row r="491" spans="1:10" x14ac:dyDescent="0.2">
      <c r="A491" s="90" t="s">
        <v>1021</v>
      </c>
      <c r="B491" s="91" t="s">
        <v>2270</v>
      </c>
      <c r="C491" s="90" t="s">
        <v>1046</v>
      </c>
      <c r="D491" s="91" t="s">
        <v>2285</v>
      </c>
      <c r="E491" s="90">
        <v>5.0999999999999996</v>
      </c>
      <c r="F491" s="91" t="s">
        <v>500</v>
      </c>
      <c r="G491" s="44"/>
      <c r="H491" s="44"/>
      <c r="I491" s="44"/>
      <c r="J491" s="44"/>
    </row>
    <row r="492" spans="1:10" x14ac:dyDescent="0.2">
      <c r="A492" s="90" t="s">
        <v>1021</v>
      </c>
      <c r="B492" s="91" t="s">
        <v>2270</v>
      </c>
      <c r="C492" s="90" t="s">
        <v>1047</v>
      </c>
      <c r="D492" s="91" t="s">
        <v>1870</v>
      </c>
      <c r="E492" s="90">
        <v>5.0999999999999996</v>
      </c>
      <c r="F492" s="91" t="s">
        <v>500</v>
      </c>
      <c r="G492" s="44"/>
      <c r="H492" s="44"/>
      <c r="I492" s="44"/>
      <c r="J492" s="44"/>
    </row>
    <row r="493" spans="1:10" x14ac:dyDescent="0.2">
      <c r="A493" s="90" t="s">
        <v>1021</v>
      </c>
      <c r="B493" s="91" t="s">
        <v>2270</v>
      </c>
      <c r="C493" s="90" t="s">
        <v>1048</v>
      </c>
      <c r="D493" s="91" t="s">
        <v>2286</v>
      </c>
      <c r="E493" s="90">
        <v>5.0999999999999996</v>
      </c>
      <c r="F493" s="91" t="s">
        <v>500</v>
      </c>
      <c r="G493" s="44"/>
      <c r="H493" s="44"/>
      <c r="I493" s="44"/>
      <c r="J493" s="44"/>
    </row>
    <row r="494" spans="1:10" x14ac:dyDescent="0.2">
      <c r="A494" s="90" t="s">
        <v>1021</v>
      </c>
      <c r="B494" s="91" t="s">
        <v>2270</v>
      </c>
      <c r="C494" s="90" t="s">
        <v>1049</v>
      </c>
      <c r="D494" s="91" t="s">
        <v>1873</v>
      </c>
      <c r="E494" s="90">
        <v>5.0999999999999996</v>
      </c>
      <c r="F494" s="91" t="s">
        <v>500</v>
      </c>
      <c r="G494" s="44"/>
      <c r="H494" s="44"/>
      <c r="I494" s="44"/>
      <c r="J494" s="44"/>
    </row>
    <row r="495" spans="1:10" x14ac:dyDescent="0.2">
      <c r="A495" s="90" t="s">
        <v>1021</v>
      </c>
      <c r="B495" s="91" t="s">
        <v>2270</v>
      </c>
      <c r="C495" s="90" t="s">
        <v>1050</v>
      </c>
      <c r="D495" s="91" t="s">
        <v>2287</v>
      </c>
      <c r="E495" s="90">
        <v>5.0999999999999996</v>
      </c>
      <c r="F495" s="91" t="s">
        <v>500</v>
      </c>
      <c r="G495" s="44"/>
      <c r="H495" s="44"/>
      <c r="I495" s="44"/>
      <c r="J495" s="44"/>
    </row>
    <row r="496" spans="1:10" x14ac:dyDescent="0.2">
      <c r="A496" s="90" t="s">
        <v>1021</v>
      </c>
      <c r="B496" s="91" t="s">
        <v>2270</v>
      </c>
      <c r="C496" s="90" t="s">
        <v>1051</v>
      </c>
      <c r="D496" s="91" t="s">
        <v>2288</v>
      </c>
      <c r="E496" s="90">
        <v>5.0999999999999996</v>
      </c>
      <c r="F496" s="91" t="s">
        <v>500</v>
      </c>
      <c r="G496" s="44"/>
      <c r="H496" s="44"/>
      <c r="I496" s="44"/>
      <c r="J496" s="44"/>
    </row>
    <row r="497" spans="1:10" x14ac:dyDescent="0.2">
      <c r="A497" s="90" t="s">
        <v>1021</v>
      </c>
      <c r="B497" s="91" t="s">
        <v>2270</v>
      </c>
      <c r="C497" s="90" t="s">
        <v>1052</v>
      </c>
      <c r="D497" s="91" t="s">
        <v>2289</v>
      </c>
      <c r="E497" s="90">
        <v>5.0999999999999996</v>
      </c>
      <c r="F497" s="91" t="s">
        <v>500</v>
      </c>
      <c r="G497" s="44"/>
      <c r="H497" s="44"/>
      <c r="I497" s="44"/>
      <c r="J497" s="44"/>
    </row>
    <row r="498" spans="1:10" x14ac:dyDescent="0.2">
      <c r="A498" s="90" t="s">
        <v>1021</v>
      </c>
      <c r="B498" s="91" t="s">
        <v>2270</v>
      </c>
      <c r="C498" s="90" t="s">
        <v>1053</v>
      </c>
      <c r="D498" s="91" t="s">
        <v>1989</v>
      </c>
      <c r="E498" s="90">
        <v>5.0999999999999996</v>
      </c>
      <c r="F498" s="91" t="s">
        <v>500</v>
      </c>
      <c r="G498" s="44"/>
      <c r="H498" s="44"/>
      <c r="I498" s="44"/>
      <c r="J498" s="44"/>
    </row>
    <row r="499" spans="1:10" x14ac:dyDescent="0.2">
      <c r="A499" s="90" t="s">
        <v>1021</v>
      </c>
      <c r="B499" s="91" t="s">
        <v>2270</v>
      </c>
      <c r="C499" s="90" t="s">
        <v>1054</v>
      </c>
      <c r="D499" s="91" t="s">
        <v>2290</v>
      </c>
      <c r="E499" s="90">
        <v>5.0999999999999996</v>
      </c>
      <c r="F499" s="91" t="s">
        <v>500</v>
      </c>
      <c r="G499" s="44"/>
      <c r="H499" s="44"/>
      <c r="I499" s="44"/>
      <c r="J499" s="44"/>
    </row>
    <row r="500" spans="1:10" x14ac:dyDescent="0.2">
      <c r="A500" s="90" t="s">
        <v>1021</v>
      </c>
      <c r="B500" s="91" t="s">
        <v>2270</v>
      </c>
      <c r="C500" s="90" t="s">
        <v>1055</v>
      </c>
      <c r="D500" s="91" t="s">
        <v>1877</v>
      </c>
      <c r="E500" s="90">
        <v>5.0999999999999996</v>
      </c>
      <c r="F500" s="91" t="s">
        <v>500</v>
      </c>
      <c r="G500" s="44"/>
      <c r="H500" s="44"/>
      <c r="I500" s="44"/>
      <c r="J500" s="44"/>
    </row>
    <row r="501" spans="1:10" x14ac:dyDescent="0.2">
      <c r="A501" s="90" t="s">
        <v>1056</v>
      </c>
      <c r="B501" s="91" t="s">
        <v>2291</v>
      </c>
      <c r="C501" s="90" t="s">
        <v>1057</v>
      </c>
      <c r="D501" s="91" t="s">
        <v>2292</v>
      </c>
      <c r="E501" s="90" t="s">
        <v>471</v>
      </c>
      <c r="F501" s="91" t="s">
        <v>535</v>
      </c>
      <c r="G501" s="44"/>
      <c r="H501" s="44"/>
      <c r="I501" s="44"/>
      <c r="J501" s="44"/>
    </row>
    <row r="502" spans="1:10" x14ac:dyDescent="0.2">
      <c r="A502" s="90" t="s">
        <v>1056</v>
      </c>
      <c r="B502" s="91" t="s">
        <v>2291</v>
      </c>
      <c r="C502" s="90" t="s">
        <v>1058</v>
      </c>
      <c r="D502" s="91" t="s">
        <v>2293</v>
      </c>
      <c r="E502" s="90" t="s">
        <v>483</v>
      </c>
      <c r="F502" s="91" t="s">
        <v>535</v>
      </c>
      <c r="G502" s="44"/>
      <c r="H502" s="44"/>
      <c r="I502" s="44"/>
      <c r="J502" s="44"/>
    </row>
    <row r="503" spans="1:10" x14ac:dyDescent="0.2">
      <c r="A503" s="90" t="s">
        <v>1056</v>
      </c>
      <c r="B503" s="91" t="s">
        <v>2291</v>
      </c>
      <c r="C503" s="90" t="s">
        <v>1059</v>
      </c>
      <c r="D503" s="91" t="s">
        <v>2291</v>
      </c>
      <c r="E503" s="90" t="s">
        <v>483</v>
      </c>
      <c r="F503" s="91" t="s">
        <v>500</v>
      </c>
      <c r="G503" s="44"/>
      <c r="H503" s="44"/>
      <c r="I503" s="44"/>
      <c r="J503" s="44"/>
    </row>
    <row r="504" spans="1:10" x14ac:dyDescent="0.2">
      <c r="A504" s="90" t="s">
        <v>1056</v>
      </c>
      <c r="B504" s="91" t="s">
        <v>2291</v>
      </c>
      <c r="C504" s="90" t="s">
        <v>1060</v>
      </c>
      <c r="D504" s="91" t="s">
        <v>1061</v>
      </c>
      <c r="E504" s="90" t="s">
        <v>483</v>
      </c>
      <c r="F504" s="97" t="s">
        <v>533</v>
      </c>
      <c r="G504" s="44"/>
      <c r="H504" s="44"/>
      <c r="I504" s="44"/>
      <c r="J504" s="44"/>
    </row>
    <row r="505" spans="1:10" x14ac:dyDescent="0.2">
      <c r="A505" s="90" t="s">
        <v>1056</v>
      </c>
      <c r="B505" s="91" t="s">
        <v>2291</v>
      </c>
      <c r="C505" s="90" t="s">
        <v>1062</v>
      </c>
      <c r="D505" s="91" t="s">
        <v>2294</v>
      </c>
      <c r="E505" s="90" t="s">
        <v>483</v>
      </c>
      <c r="F505" s="91" t="s">
        <v>500</v>
      </c>
      <c r="G505" s="44"/>
      <c r="H505" s="44"/>
      <c r="I505" s="44"/>
      <c r="J505" s="44"/>
    </row>
    <row r="506" spans="1:10" x14ac:dyDescent="0.2">
      <c r="A506" s="90" t="s">
        <v>1063</v>
      </c>
      <c r="B506" s="91" t="s">
        <v>2295</v>
      </c>
      <c r="C506" s="90" t="s">
        <v>1064</v>
      </c>
      <c r="D506" s="91" t="s">
        <v>2296</v>
      </c>
      <c r="E506" s="90">
        <v>803.1</v>
      </c>
      <c r="F506" s="91" t="s">
        <v>484</v>
      </c>
      <c r="G506" s="44"/>
      <c r="H506" s="44"/>
      <c r="I506" s="44"/>
      <c r="J506" s="44"/>
    </row>
    <row r="507" spans="1:10" x14ac:dyDescent="0.2">
      <c r="A507" s="90" t="s">
        <v>1063</v>
      </c>
      <c r="B507" s="91" t="s">
        <v>2295</v>
      </c>
      <c r="C507" s="90" t="s">
        <v>1065</v>
      </c>
      <c r="D507" s="91" t="s">
        <v>2297</v>
      </c>
      <c r="E507" s="90">
        <v>803.1</v>
      </c>
      <c r="F507" s="91" t="s">
        <v>484</v>
      </c>
      <c r="G507" s="44"/>
      <c r="H507" s="44"/>
      <c r="I507" s="44"/>
      <c r="J507" s="44"/>
    </row>
    <row r="508" spans="1:10" x14ac:dyDescent="0.2">
      <c r="A508" s="90" t="s">
        <v>1066</v>
      </c>
      <c r="B508" s="91" t="s">
        <v>2298</v>
      </c>
      <c r="C508" s="90" t="s">
        <v>1067</v>
      </c>
      <c r="D508" s="91" t="s">
        <v>2299</v>
      </c>
      <c r="E508" s="90">
        <v>803.1</v>
      </c>
      <c r="F508" s="91" t="s">
        <v>484</v>
      </c>
      <c r="G508" s="44"/>
      <c r="H508" s="44"/>
      <c r="I508" s="44"/>
      <c r="J508" s="44"/>
    </row>
    <row r="509" spans="1:10" x14ac:dyDescent="0.2">
      <c r="A509" s="90" t="s">
        <v>1068</v>
      </c>
      <c r="B509" s="91" t="s">
        <v>2300</v>
      </c>
      <c r="C509" s="90" t="s">
        <v>1069</v>
      </c>
      <c r="D509" s="91" t="s">
        <v>2301</v>
      </c>
      <c r="E509" s="90" t="s">
        <v>483</v>
      </c>
      <c r="F509" s="91" t="s">
        <v>478</v>
      </c>
      <c r="G509" s="44"/>
      <c r="H509" s="44"/>
      <c r="I509" s="44"/>
      <c r="J509" s="44"/>
    </row>
    <row r="510" spans="1:10" x14ac:dyDescent="0.2">
      <c r="A510" s="90" t="s">
        <v>1070</v>
      </c>
      <c r="B510" s="91" t="s">
        <v>2302</v>
      </c>
      <c r="C510" s="90" t="s">
        <v>600</v>
      </c>
      <c r="D510" s="91" t="s">
        <v>1933</v>
      </c>
      <c r="E510" s="90" t="s">
        <v>471</v>
      </c>
      <c r="F510" s="91" t="s">
        <v>484</v>
      </c>
      <c r="G510" s="44"/>
      <c r="H510" s="44"/>
      <c r="I510" s="44"/>
      <c r="J510" s="44"/>
    </row>
    <row r="511" spans="1:10" x14ac:dyDescent="0.2">
      <c r="A511" s="90" t="s">
        <v>1070</v>
      </c>
      <c r="B511" s="91" t="s">
        <v>2302</v>
      </c>
      <c r="C511" s="90" t="s">
        <v>1071</v>
      </c>
      <c r="D511" s="98" t="s">
        <v>1072</v>
      </c>
      <c r="E511" s="90" t="s">
        <v>483</v>
      </c>
      <c r="F511" s="98" t="s">
        <v>484</v>
      </c>
      <c r="G511" s="44"/>
      <c r="H511" s="44"/>
      <c r="I511" s="44"/>
      <c r="J511" s="44"/>
    </row>
    <row r="512" spans="1:10" x14ac:dyDescent="0.2">
      <c r="A512" s="90" t="s">
        <v>1070</v>
      </c>
      <c r="B512" s="91" t="s">
        <v>2302</v>
      </c>
      <c r="C512" s="90" t="s">
        <v>1073</v>
      </c>
      <c r="D512" s="98" t="s">
        <v>1074</v>
      </c>
      <c r="E512" s="90" t="s">
        <v>483</v>
      </c>
      <c r="F512" s="98" t="s">
        <v>484</v>
      </c>
      <c r="G512" s="44"/>
      <c r="H512" s="44"/>
      <c r="I512" s="44"/>
      <c r="J512" s="44"/>
    </row>
    <row r="513" spans="1:10" x14ac:dyDescent="0.2">
      <c r="A513" s="90" t="s">
        <v>1070</v>
      </c>
      <c r="B513" s="91" t="s">
        <v>2302</v>
      </c>
      <c r="C513" s="90" t="s">
        <v>1075</v>
      </c>
      <c r="D513" s="98" t="s">
        <v>1076</v>
      </c>
      <c r="E513" s="90" t="s">
        <v>483</v>
      </c>
      <c r="F513" s="98" t="s">
        <v>484</v>
      </c>
      <c r="G513" s="44"/>
      <c r="H513" s="44"/>
      <c r="I513" s="44"/>
      <c r="J513" s="44"/>
    </row>
    <row r="514" spans="1:10" x14ac:dyDescent="0.2">
      <c r="A514" s="90" t="s">
        <v>1077</v>
      </c>
      <c r="B514" s="91" t="s">
        <v>1079</v>
      </c>
      <c r="C514" s="90" t="s">
        <v>1078</v>
      </c>
      <c r="D514" s="91" t="s">
        <v>1079</v>
      </c>
      <c r="E514" s="90">
        <v>803.1</v>
      </c>
      <c r="F514" s="91" t="s">
        <v>484</v>
      </c>
      <c r="G514" s="44"/>
      <c r="H514" s="44"/>
      <c r="I514" s="44"/>
      <c r="J514" s="44"/>
    </row>
    <row r="515" spans="1:10" x14ac:dyDescent="0.2">
      <c r="A515" s="90" t="s">
        <v>1080</v>
      </c>
      <c r="B515" s="91" t="s">
        <v>1082</v>
      </c>
      <c r="C515" s="90" t="s">
        <v>1081</v>
      </c>
      <c r="D515" s="91" t="s">
        <v>1082</v>
      </c>
      <c r="E515" s="90" t="s">
        <v>471</v>
      </c>
      <c r="F515" s="91" t="s">
        <v>533</v>
      </c>
      <c r="G515" s="44"/>
      <c r="H515" s="44"/>
      <c r="I515" s="44"/>
      <c r="J515" s="44"/>
    </row>
    <row r="516" spans="1:10" x14ac:dyDescent="0.2">
      <c r="A516" s="90" t="s">
        <v>1080</v>
      </c>
      <c r="B516" s="91" t="s">
        <v>1082</v>
      </c>
      <c r="C516" s="90" t="s">
        <v>1083</v>
      </c>
      <c r="D516" s="91" t="s">
        <v>2298</v>
      </c>
      <c r="E516" s="90">
        <v>803.1</v>
      </c>
      <c r="F516" s="91" t="s">
        <v>484</v>
      </c>
      <c r="G516" s="44"/>
      <c r="H516" s="44"/>
      <c r="I516" s="44"/>
      <c r="J516" s="44"/>
    </row>
    <row r="517" spans="1:10" x14ac:dyDescent="0.2">
      <c r="A517" s="90" t="s">
        <v>1084</v>
      </c>
      <c r="B517" s="91" t="s">
        <v>1085</v>
      </c>
      <c r="C517" s="90" t="s">
        <v>1084</v>
      </c>
      <c r="D517" s="91" t="s">
        <v>1085</v>
      </c>
      <c r="E517" s="90" t="s">
        <v>471</v>
      </c>
      <c r="F517" s="91" t="s">
        <v>533</v>
      </c>
      <c r="G517" s="44"/>
      <c r="H517" s="44"/>
      <c r="I517" s="44"/>
      <c r="J517" s="44"/>
    </row>
    <row r="518" spans="1:10" x14ac:dyDescent="0.2">
      <c r="A518" s="90" t="s">
        <v>277</v>
      </c>
      <c r="B518" s="91" t="s">
        <v>278</v>
      </c>
      <c r="C518" s="90" t="s">
        <v>1086</v>
      </c>
      <c r="D518" s="91" t="s">
        <v>2303</v>
      </c>
      <c r="E518" s="90" t="s">
        <v>483</v>
      </c>
      <c r="F518" s="91" t="s">
        <v>500</v>
      </c>
      <c r="G518" s="44"/>
      <c r="H518" s="44"/>
      <c r="I518" s="44"/>
      <c r="J518" s="44"/>
    </row>
    <row r="519" spans="1:10" x14ac:dyDescent="0.2">
      <c r="A519" s="90" t="s">
        <v>277</v>
      </c>
      <c r="B519" s="91" t="s">
        <v>278</v>
      </c>
      <c r="C519" s="90" t="s">
        <v>1087</v>
      </c>
      <c r="D519" s="91" t="s">
        <v>1088</v>
      </c>
      <c r="E519" s="90" t="s">
        <v>471</v>
      </c>
      <c r="F519" s="91" t="s">
        <v>533</v>
      </c>
      <c r="G519" s="44"/>
      <c r="H519" s="44"/>
      <c r="I519" s="44"/>
      <c r="J519" s="44"/>
    </row>
    <row r="520" spans="1:10" x14ac:dyDescent="0.2">
      <c r="A520" s="90" t="s">
        <v>277</v>
      </c>
      <c r="B520" s="91" t="s">
        <v>278</v>
      </c>
      <c r="C520" s="90" t="s">
        <v>1089</v>
      </c>
      <c r="D520" s="91" t="s">
        <v>2304</v>
      </c>
      <c r="E520" s="90" t="s">
        <v>483</v>
      </c>
      <c r="F520" s="91" t="s">
        <v>484</v>
      </c>
      <c r="G520" s="44"/>
      <c r="H520" s="44"/>
      <c r="I520" s="44"/>
      <c r="J520" s="44"/>
    </row>
    <row r="521" spans="1:10" x14ac:dyDescent="0.2">
      <c r="A521" s="90" t="s">
        <v>277</v>
      </c>
      <c r="B521" s="91" t="s">
        <v>278</v>
      </c>
      <c r="C521" s="90" t="s">
        <v>1090</v>
      </c>
      <c r="D521" s="91" t="s">
        <v>2305</v>
      </c>
      <c r="E521" s="90" t="s">
        <v>471</v>
      </c>
      <c r="F521" s="91" t="s">
        <v>484</v>
      </c>
      <c r="G521" s="44"/>
      <c r="H521" s="44"/>
      <c r="I521" s="44"/>
      <c r="J521" s="44"/>
    </row>
    <row r="522" spans="1:10" x14ac:dyDescent="0.2">
      <c r="A522" s="90" t="s">
        <v>277</v>
      </c>
      <c r="B522" s="91" t="s">
        <v>278</v>
      </c>
      <c r="C522" s="90" t="s">
        <v>1091</v>
      </c>
      <c r="D522" s="91" t="s">
        <v>278</v>
      </c>
      <c r="E522" s="90" t="s">
        <v>483</v>
      </c>
      <c r="F522" s="91" t="s">
        <v>484</v>
      </c>
      <c r="G522" s="44"/>
      <c r="H522" s="44"/>
      <c r="I522" s="44"/>
      <c r="J522" s="44"/>
    </row>
    <row r="523" spans="1:10" x14ac:dyDescent="0.2">
      <c r="A523" s="90" t="s">
        <v>277</v>
      </c>
      <c r="B523" s="91" t="s">
        <v>278</v>
      </c>
      <c r="C523" s="90" t="s">
        <v>1092</v>
      </c>
      <c r="D523" s="91" t="s">
        <v>2306</v>
      </c>
      <c r="E523" s="90" t="s">
        <v>483</v>
      </c>
      <c r="F523" s="91" t="s">
        <v>484</v>
      </c>
      <c r="G523" s="44"/>
      <c r="H523" s="44"/>
      <c r="I523" s="44"/>
      <c r="J523" s="44"/>
    </row>
    <row r="524" spans="1:10" x14ac:dyDescent="0.2">
      <c r="A524" s="90" t="s">
        <v>277</v>
      </c>
      <c r="B524" s="91" t="s">
        <v>278</v>
      </c>
      <c r="C524" s="90" t="s">
        <v>1093</v>
      </c>
      <c r="D524" s="91" t="s">
        <v>2307</v>
      </c>
      <c r="E524" s="90" t="s">
        <v>483</v>
      </c>
      <c r="F524" s="91" t="s">
        <v>484</v>
      </c>
      <c r="G524" s="44"/>
      <c r="H524" s="44"/>
      <c r="I524" s="44"/>
      <c r="J524" s="44"/>
    </row>
    <row r="525" spans="1:10" x14ac:dyDescent="0.2">
      <c r="A525" s="90" t="s">
        <v>1094</v>
      </c>
      <c r="B525" s="91" t="s">
        <v>2308</v>
      </c>
      <c r="C525" s="90" t="s">
        <v>288</v>
      </c>
      <c r="D525" s="91" t="s">
        <v>289</v>
      </c>
      <c r="E525" s="90" t="s">
        <v>483</v>
      </c>
      <c r="F525" s="91" t="s">
        <v>725</v>
      </c>
      <c r="G525" s="44"/>
      <c r="H525" s="44"/>
      <c r="I525" s="44"/>
      <c r="J525" s="44"/>
    </row>
    <row r="526" spans="1:10" x14ac:dyDescent="0.2">
      <c r="A526" s="90" t="s">
        <v>1095</v>
      </c>
      <c r="B526" s="91" t="s">
        <v>1817</v>
      </c>
      <c r="C526" s="90" t="s">
        <v>1096</v>
      </c>
      <c r="D526" s="91" t="s">
        <v>2178</v>
      </c>
      <c r="E526" s="90" t="s">
        <v>483</v>
      </c>
      <c r="F526" s="91" t="s">
        <v>725</v>
      </c>
      <c r="G526" s="44"/>
      <c r="H526" s="44"/>
      <c r="I526" s="44"/>
      <c r="J526" s="44"/>
    </row>
    <row r="527" spans="1:10" x14ac:dyDescent="0.2">
      <c r="A527" s="90" t="s">
        <v>1095</v>
      </c>
      <c r="B527" s="91" t="s">
        <v>1817</v>
      </c>
      <c r="C527" s="90" t="s">
        <v>1097</v>
      </c>
      <c r="D527" s="91" t="s">
        <v>2309</v>
      </c>
      <c r="E527" s="90" t="s">
        <v>471</v>
      </c>
      <c r="F527" s="91" t="s">
        <v>484</v>
      </c>
      <c r="G527" s="44"/>
      <c r="H527" s="44"/>
      <c r="I527" s="44"/>
      <c r="J527" s="44"/>
    </row>
    <row r="528" spans="1:10" x14ac:dyDescent="0.2">
      <c r="A528" s="90" t="s">
        <v>1095</v>
      </c>
      <c r="B528" s="91" t="s">
        <v>1817</v>
      </c>
      <c r="C528" s="90" t="s">
        <v>1098</v>
      </c>
      <c r="D528" s="91" t="s">
        <v>2310</v>
      </c>
      <c r="E528" s="90">
        <v>803.1</v>
      </c>
      <c r="F528" s="91" t="s">
        <v>564</v>
      </c>
      <c r="G528" s="44"/>
      <c r="H528" s="44"/>
      <c r="I528" s="44"/>
      <c r="J528" s="44"/>
    </row>
    <row r="529" spans="1:10" x14ac:dyDescent="0.2">
      <c r="A529" s="90" t="s">
        <v>1095</v>
      </c>
      <c r="B529" s="91" t="s">
        <v>1817</v>
      </c>
      <c r="C529" s="90" t="s">
        <v>1099</v>
      </c>
      <c r="D529" s="91" t="s">
        <v>1099</v>
      </c>
      <c r="E529" s="90" t="s">
        <v>471</v>
      </c>
      <c r="F529" s="98" t="s">
        <v>484</v>
      </c>
      <c r="G529" s="44"/>
      <c r="H529" s="44"/>
      <c r="I529" s="44"/>
      <c r="J529" s="44"/>
    </row>
    <row r="530" spans="1:10" x14ac:dyDescent="0.2">
      <c r="A530" s="90" t="s">
        <v>1095</v>
      </c>
      <c r="B530" s="91" t="s">
        <v>1817</v>
      </c>
      <c r="C530" s="90" t="s">
        <v>1100</v>
      </c>
      <c r="D530" s="91" t="s">
        <v>2311</v>
      </c>
      <c r="E530" s="90" t="s">
        <v>471</v>
      </c>
      <c r="F530" s="98" t="s">
        <v>484</v>
      </c>
      <c r="G530" s="44"/>
      <c r="H530" s="44"/>
      <c r="I530" s="44"/>
      <c r="J530" s="44"/>
    </row>
    <row r="531" spans="1:10" x14ac:dyDescent="0.2">
      <c r="A531" s="90" t="s">
        <v>1095</v>
      </c>
      <c r="B531" s="91" t="s">
        <v>1817</v>
      </c>
      <c r="C531" s="90" t="s">
        <v>1101</v>
      </c>
      <c r="D531" s="91" t="s">
        <v>2312</v>
      </c>
      <c r="E531" s="90" t="s">
        <v>471</v>
      </c>
      <c r="F531" s="91" t="s">
        <v>484</v>
      </c>
      <c r="G531" s="44"/>
      <c r="H531" s="44"/>
      <c r="I531" s="44"/>
      <c r="J531" s="44"/>
    </row>
    <row r="532" spans="1:10" x14ac:dyDescent="0.2">
      <c r="A532" s="90" t="s">
        <v>1095</v>
      </c>
      <c r="B532" s="91" t="s">
        <v>1817</v>
      </c>
      <c r="C532" s="90" t="s">
        <v>103</v>
      </c>
      <c r="D532" s="91" t="s">
        <v>2313</v>
      </c>
      <c r="E532" s="90">
        <v>803.1</v>
      </c>
      <c r="F532" s="91" t="s">
        <v>564</v>
      </c>
      <c r="G532" s="44"/>
      <c r="H532" s="44"/>
      <c r="I532" s="44"/>
      <c r="J532" s="44"/>
    </row>
    <row r="533" spans="1:10" x14ac:dyDescent="0.2">
      <c r="A533" s="90" t="s">
        <v>1095</v>
      </c>
      <c r="B533" s="91" t="s">
        <v>1817</v>
      </c>
      <c r="C533" s="90" t="s">
        <v>1102</v>
      </c>
      <c r="D533" s="91" t="s">
        <v>2314</v>
      </c>
      <c r="E533" s="90" t="s">
        <v>483</v>
      </c>
      <c r="F533" s="91" t="s">
        <v>564</v>
      </c>
      <c r="G533" s="44"/>
      <c r="H533" s="44"/>
      <c r="I533" s="44"/>
      <c r="J533" s="44"/>
    </row>
    <row r="534" spans="1:10" x14ac:dyDescent="0.2">
      <c r="A534" s="90" t="s">
        <v>1095</v>
      </c>
      <c r="B534" s="91" t="s">
        <v>1817</v>
      </c>
      <c r="C534" s="90" t="s">
        <v>1103</v>
      </c>
      <c r="D534" s="91" t="s">
        <v>2315</v>
      </c>
      <c r="E534" s="90" t="s">
        <v>483</v>
      </c>
      <c r="F534" s="91" t="s">
        <v>564</v>
      </c>
      <c r="G534" s="44"/>
      <c r="H534" s="44"/>
      <c r="I534" s="44"/>
      <c r="J534" s="44"/>
    </row>
    <row r="535" spans="1:10" x14ac:dyDescent="0.2">
      <c r="A535" s="90" t="s">
        <v>1095</v>
      </c>
      <c r="B535" s="91" t="s">
        <v>1817</v>
      </c>
      <c r="C535" s="90" t="s">
        <v>1104</v>
      </c>
      <c r="D535" s="91" t="s">
        <v>2316</v>
      </c>
      <c r="E535" s="90" t="s">
        <v>483</v>
      </c>
      <c r="F535" s="97" t="s">
        <v>564</v>
      </c>
      <c r="G535" s="44"/>
      <c r="H535" s="44"/>
      <c r="I535" s="44"/>
      <c r="J535" s="44"/>
    </row>
    <row r="536" spans="1:10" x14ac:dyDescent="0.2">
      <c r="A536" s="90" t="s">
        <v>1095</v>
      </c>
      <c r="B536" s="91" t="s">
        <v>1817</v>
      </c>
      <c r="C536" s="90" t="s">
        <v>1105</v>
      </c>
      <c r="D536" s="91" t="s">
        <v>2317</v>
      </c>
      <c r="E536" s="90" t="s">
        <v>483</v>
      </c>
      <c r="F536" s="91" t="s">
        <v>564</v>
      </c>
      <c r="G536" s="44"/>
      <c r="H536" s="44"/>
      <c r="I536" s="44"/>
      <c r="J536" s="44"/>
    </row>
    <row r="537" spans="1:10" x14ac:dyDescent="0.2">
      <c r="A537" s="90" t="s">
        <v>1095</v>
      </c>
      <c r="B537" s="91" t="s">
        <v>1817</v>
      </c>
      <c r="C537" s="90" t="s">
        <v>1106</v>
      </c>
      <c r="D537" s="91" t="s">
        <v>2318</v>
      </c>
      <c r="E537" s="90" t="s">
        <v>483</v>
      </c>
      <c r="F537" s="91" t="s">
        <v>564</v>
      </c>
      <c r="G537" s="44"/>
      <c r="H537" s="44"/>
      <c r="I537" s="44"/>
      <c r="J537" s="44"/>
    </row>
    <row r="538" spans="1:10" x14ac:dyDescent="0.2">
      <c r="A538" s="90" t="s">
        <v>1095</v>
      </c>
      <c r="B538" s="91" t="s">
        <v>1817</v>
      </c>
      <c r="C538" s="90" t="s">
        <v>1107</v>
      </c>
      <c r="D538" s="91" t="s">
        <v>2319</v>
      </c>
      <c r="E538" s="90" t="s">
        <v>483</v>
      </c>
      <c r="F538" s="91" t="s">
        <v>564</v>
      </c>
      <c r="G538" s="44"/>
      <c r="H538" s="44"/>
      <c r="I538" s="44"/>
      <c r="J538" s="44"/>
    </row>
    <row r="539" spans="1:10" x14ac:dyDescent="0.2">
      <c r="A539" s="90" t="s">
        <v>1095</v>
      </c>
      <c r="B539" s="91" t="s">
        <v>1817</v>
      </c>
      <c r="C539" s="90" t="s">
        <v>1108</v>
      </c>
      <c r="D539" s="91" t="s">
        <v>2320</v>
      </c>
      <c r="E539" s="90" t="s">
        <v>483</v>
      </c>
      <c r="F539" s="91" t="s">
        <v>564</v>
      </c>
      <c r="G539" s="44"/>
      <c r="H539" s="44"/>
      <c r="I539" s="44"/>
      <c r="J539" s="44"/>
    </row>
    <row r="540" spans="1:10" x14ac:dyDescent="0.2">
      <c r="A540" s="90" t="s">
        <v>1095</v>
      </c>
      <c r="B540" s="91" t="s">
        <v>1817</v>
      </c>
      <c r="C540" s="90" t="s">
        <v>1109</v>
      </c>
      <c r="D540" s="91" t="s">
        <v>2321</v>
      </c>
      <c r="E540" s="90" t="s">
        <v>483</v>
      </c>
      <c r="F540" s="91" t="s">
        <v>478</v>
      </c>
      <c r="G540" s="44"/>
      <c r="H540" s="44"/>
      <c r="I540" s="44"/>
      <c r="J540" s="44"/>
    </row>
    <row r="541" spans="1:10" x14ac:dyDescent="0.2">
      <c r="A541" s="90" t="s">
        <v>1095</v>
      </c>
      <c r="B541" s="91" t="s">
        <v>1817</v>
      </c>
      <c r="C541" s="90" t="s">
        <v>1110</v>
      </c>
      <c r="D541" s="91" t="s">
        <v>2322</v>
      </c>
      <c r="E541" s="90" t="s">
        <v>483</v>
      </c>
      <c r="F541" s="97" t="s">
        <v>564</v>
      </c>
      <c r="G541" s="44"/>
      <c r="H541" s="44"/>
      <c r="I541" s="44"/>
      <c r="J541" s="44"/>
    </row>
    <row r="542" spans="1:10" ht="22.5" x14ac:dyDescent="0.2">
      <c r="A542" s="90" t="s">
        <v>1111</v>
      </c>
      <c r="B542" s="91" t="s">
        <v>2323</v>
      </c>
      <c r="C542" s="90" t="s">
        <v>1112</v>
      </c>
      <c r="D542" s="91" t="s">
        <v>2324</v>
      </c>
      <c r="E542" s="90" t="s">
        <v>483</v>
      </c>
      <c r="F542" s="97" t="s">
        <v>478</v>
      </c>
      <c r="G542" s="44"/>
      <c r="H542" s="44"/>
      <c r="I542" s="44"/>
      <c r="J542" s="44"/>
    </row>
    <row r="543" spans="1:10" ht="22.5" x14ac:dyDescent="0.2">
      <c r="A543" s="90" t="s">
        <v>1111</v>
      </c>
      <c r="B543" s="91" t="s">
        <v>2323</v>
      </c>
      <c r="C543" s="90" t="s">
        <v>198</v>
      </c>
      <c r="D543" s="91" t="s">
        <v>2323</v>
      </c>
      <c r="E543" s="90" t="s">
        <v>483</v>
      </c>
      <c r="F543" s="91" t="s">
        <v>564</v>
      </c>
      <c r="G543" s="44"/>
      <c r="H543" s="44"/>
      <c r="I543" s="44"/>
      <c r="J543" s="44"/>
    </row>
    <row r="544" spans="1:10" ht="22.5" x14ac:dyDescent="0.2">
      <c r="A544" s="90" t="s">
        <v>1111</v>
      </c>
      <c r="B544" s="91" t="s">
        <v>2323</v>
      </c>
      <c r="C544" s="90" t="s">
        <v>1113</v>
      </c>
      <c r="D544" s="91" t="s">
        <v>2325</v>
      </c>
      <c r="E544" s="90" t="s">
        <v>483</v>
      </c>
      <c r="F544" s="91" t="s">
        <v>564</v>
      </c>
      <c r="G544" s="44"/>
      <c r="H544" s="44"/>
      <c r="I544" s="44"/>
      <c r="J544" s="44"/>
    </row>
    <row r="545" spans="1:10" x14ac:dyDescent="0.2">
      <c r="A545" s="90" t="s">
        <v>1115</v>
      </c>
      <c r="B545" s="91" t="s">
        <v>2326</v>
      </c>
      <c r="C545" s="90" t="s">
        <v>1116</v>
      </c>
      <c r="D545" s="91" t="s">
        <v>2327</v>
      </c>
      <c r="E545" s="90" t="s">
        <v>483</v>
      </c>
      <c r="F545" s="91" t="s">
        <v>564</v>
      </c>
      <c r="G545" s="44"/>
      <c r="H545" s="44"/>
      <c r="I545" s="44"/>
      <c r="J545" s="44"/>
    </row>
    <row r="546" spans="1:10" x14ac:dyDescent="0.2">
      <c r="A546" s="90" t="s">
        <v>1117</v>
      </c>
      <c r="B546" s="91" t="s">
        <v>1118</v>
      </c>
      <c r="C546" s="90" t="s">
        <v>1117</v>
      </c>
      <c r="D546" s="91" t="s">
        <v>1118</v>
      </c>
      <c r="E546" s="90" t="s">
        <v>1114</v>
      </c>
      <c r="F546" s="91" t="s">
        <v>564</v>
      </c>
      <c r="G546" s="44"/>
      <c r="H546" s="44"/>
      <c r="I546" s="44"/>
      <c r="J546" s="44"/>
    </row>
    <row r="547" spans="1:10" x14ac:dyDescent="0.2">
      <c r="A547" s="90" t="s">
        <v>1119</v>
      </c>
      <c r="B547" s="91" t="s">
        <v>2328</v>
      </c>
      <c r="C547" s="90" t="s">
        <v>1120</v>
      </c>
      <c r="D547" s="91" t="s">
        <v>2329</v>
      </c>
      <c r="E547" s="90" t="s">
        <v>483</v>
      </c>
      <c r="F547" s="91" t="s">
        <v>719</v>
      </c>
      <c r="G547" s="44"/>
      <c r="H547" s="44"/>
      <c r="I547" s="44"/>
      <c r="J547" s="44"/>
    </row>
    <row r="548" spans="1:10" x14ac:dyDescent="0.2">
      <c r="A548" s="90" t="s">
        <v>1119</v>
      </c>
      <c r="B548" s="91" t="s">
        <v>2328</v>
      </c>
      <c r="C548" s="90" t="s">
        <v>1121</v>
      </c>
      <c r="D548" s="91" t="s">
        <v>2330</v>
      </c>
      <c r="E548" s="90" t="s">
        <v>471</v>
      </c>
      <c r="F548" s="91" t="s">
        <v>478</v>
      </c>
      <c r="G548" s="44"/>
      <c r="H548" s="44"/>
      <c r="I548" s="44"/>
      <c r="J548" s="44"/>
    </row>
    <row r="549" spans="1:10" x14ac:dyDescent="0.2">
      <c r="A549" s="90" t="s">
        <v>1122</v>
      </c>
      <c r="B549" s="91" t="s">
        <v>2331</v>
      </c>
      <c r="C549" s="90" t="s">
        <v>1123</v>
      </c>
      <c r="D549" s="91" t="s">
        <v>2332</v>
      </c>
      <c r="E549" s="90" t="s">
        <v>483</v>
      </c>
      <c r="F549" s="91" t="s">
        <v>719</v>
      </c>
      <c r="G549" s="44"/>
      <c r="H549" s="44"/>
      <c r="I549" s="44"/>
      <c r="J549" s="44"/>
    </row>
    <row r="550" spans="1:10" x14ac:dyDescent="0.2">
      <c r="A550" s="90" t="s">
        <v>1122</v>
      </c>
      <c r="B550" s="91" t="s">
        <v>2331</v>
      </c>
      <c r="C550" s="90" t="s">
        <v>1124</v>
      </c>
      <c r="D550" s="91" t="s">
        <v>2333</v>
      </c>
      <c r="E550" s="90" t="s">
        <v>483</v>
      </c>
      <c r="F550" s="91" t="s">
        <v>719</v>
      </c>
      <c r="G550" s="44"/>
      <c r="H550" s="44"/>
      <c r="I550" s="44"/>
      <c r="J550" s="44"/>
    </row>
    <row r="551" spans="1:10" x14ac:dyDescent="0.2">
      <c r="A551" s="90" t="s">
        <v>1122</v>
      </c>
      <c r="B551" s="91" t="s">
        <v>2331</v>
      </c>
      <c r="C551" s="90" t="s">
        <v>1125</v>
      </c>
      <c r="D551" s="91" t="s">
        <v>2331</v>
      </c>
      <c r="E551" s="90" t="s">
        <v>471</v>
      </c>
      <c r="F551" s="91" t="s">
        <v>478</v>
      </c>
      <c r="G551" s="44"/>
      <c r="H551" s="44"/>
      <c r="I551" s="44"/>
      <c r="J551" s="44"/>
    </row>
    <row r="552" spans="1:10" x14ac:dyDescent="0.2">
      <c r="A552" s="90" t="s">
        <v>1126</v>
      </c>
      <c r="B552" s="91" t="s">
        <v>2334</v>
      </c>
      <c r="C552" s="90" t="s">
        <v>1127</v>
      </c>
      <c r="D552" s="91" t="s">
        <v>2221</v>
      </c>
      <c r="E552" s="90" t="s">
        <v>483</v>
      </c>
      <c r="F552" s="91" t="s">
        <v>484</v>
      </c>
      <c r="G552" s="44"/>
      <c r="H552" s="44"/>
      <c r="I552" s="44"/>
      <c r="J552" s="44"/>
    </row>
    <row r="553" spans="1:10" x14ac:dyDescent="0.2">
      <c r="A553" s="90" t="s">
        <v>1126</v>
      </c>
      <c r="B553" s="91" t="s">
        <v>2334</v>
      </c>
      <c r="C553" s="90" t="s">
        <v>1128</v>
      </c>
      <c r="D553" s="91" t="s">
        <v>217</v>
      </c>
      <c r="E553" s="90" t="s">
        <v>471</v>
      </c>
      <c r="F553" s="91" t="s">
        <v>478</v>
      </c>
      <c r="G553" s="44"/>
      <c r="H553" s="44"/>
      <c r="I553" s="44"/>
      <c r="J553" s="44"/>
    </row>
    <row r="554" spans="1:10" x14ac:dyDescent="0.2">
      <c r="A554" s="90" t="s">
        <v>1126</v>
      </c>
      <c r="B554" s="91" t="s">
        <v>2334</v>
      </c>
      <c r="C554" s="90" t="s">
        <v>1129</v>
      </c>
      <c r="D554" s="91" t="s">
        <v>317</v>
      </c>
      <c r="E554" s="90" t="s">
        <v>483</v>
      </c>
      <c r="F554" s="91" t="s">
        <v>484</v>
      </c>
      <c r="G554" s="44"/>
      <c r="H554" s="44"/>
      <c r="I554" s="44"/>
      <c r="J554" s="44"/>
    </row>
    <row r="555" spans="1:10" x14ac:dyDescent="0.2">
      <c r="A555" s="90" t="s">
        <v>1126</v>
      </c>
      <c r="B555" s="91" t="s">
        <v>2334</v>
      </c>
      <c r="C555" s="90" t="s">
        <v>1130</v>
      </c>
      <c r="D555" s="91" t="s">
        <v>449</v>
      </c>
      <c r="E555" s="90" t="s">
        <v>483</v>
      </c>
      <c r="F555" s="91" t="s">
        <v>484</v>
      </c>
      <c r="G555" s="44"/>
      <c r="H555" s="44"/>
      <c r="I555" s="44"/>
      <c r="J555" s="44"/>
    </row>
    <row r="556" spans="1:10" x14ac:dyDescent="0.2">
      <c r="A556" s="90" t="s">
        <v>1131</v>
      </c>
      <c r="B556" s="91" t="s">
        <v>1820</v>
      </c>
      <c r="C556" s="90" t="s">
        <v>1132</v>
      </c>
      <c r="D556" s="91" t="s">
        <v>2335</v>
      </c>
      <c r="E556" s="90" t="s">
        <v>483</v>
      </c>
      <c r="F556" s="91" t="s">
        <v>484</v>
      </c>
      <c r="G556" s="44"/>
      <c r="H556" s="44"/>
      <c r="I556" s="44"/>
      <c r="J556" s="44"/>
    </row>
    <row r="557" spans="1:10" x14ac:dyDescent="0.2">
      <c r="A557" s="90" t="s">
        <v>1133</v>
      </c>
      <c r="B557" s="91" t="s">
        <v>2336</v>
      </c>
      <c r="C557" s="90">
        <v>75</v>
      </c>
      <c r="D557" s="91" t="s">
        <v>2337</v>
      </c>
      <c r="E557" s="90" t="s">
        <v>483</v>
      </c>
      <c r="F557" s="91" t="s">
        <v>484</v>
      </c>
      <c r="G557" s="44"/>
      <c r="H557" s="44"/>
      <c r="I557" s="44"/>
      <c r="J557" s="44"/>
    </row>
    <row r="558" spans="1:10" x14ac:dyDescent="0.2">
      <c r="A558" s="90" t="s">
        <v>1134</v>
      </c>
      <c r="B558" s="91" t="s">
        <v>2338</v>
      </c>
      <c r="C558" s="90" t="s">
        <v>1135</v>
      </c>
      <c r="D558" s="91" t="s">
        <v>2339</v>
      </c>
      <c r="E558" s="90" t="s">
        <v>471</v>
      </c>
      <c r="F558" s="91" t="s">
        <v>478</v>
      </c>
      <c r="G558" s="44"/>
      <c r="H558" s="44"/>
      <c r="I558" s="44"/>
      <c r="J558" s="44"/>
    </row>
    <row r="559" spans="1:10" x14ac:dyDescent="0.2">
      <c r="A559" s="90" t="s">
        <v>1134</v>
      </c>
      <c r="B559" s="91" t="s">
        <v>2338</v>
      </c>
      <c r="C559" s="90" t="s">
        <v>1136</v>
      </c>
      <c r="D559" s="91" t="s">
        <v>2340</v>
      </c>
      <c r="E559" s="90">
        <v>803.1</v>
      </c>
      <c r="F559" s="91" t="s">
        <v>606</v>
      </c>
      <c r="G559" s="44"/>
      <c r="H559" s="44"/>
      <c r="I559" s="44"/>
      <c r="J559" s="44"/>
    </row>
    <row r="560" spans="1:10" x14ac:dyDescent="0.2">
      <c r="A560" s="90" t="s">
        <v>1134</v>
      </c>
      <c r="B560" s="91" t="s">
        <v>2338</v>
      </c>
      <c r="C560" s="90" t="s">
        <v>1137</v>
      </c>
      <c r="D560" s="91" t="s">
        <v>2341</v>
      </c>
      <c r="E560" s="90" t="s">
        <v>483</v>
      </c>
      <c r="F560" s="91" t="s">
        <v>478</v>
      </c>
      <c r="G560" s="44"/>
      <c r="H560" s="44"/>
      <c r="I560" s="44"/>
      <c r="J560" s="44"/>
    </row>
    <row r="561" spans="1:10" x14ac:dyDescent="0.2">
      <c r="A561" s="90" t="s">
        <v>1134</v>
      </c>
      <c r="B561" s="91" t="s">
        <v>2338</v>
      </c>
      <c r="C561" s="90" t="s">
        <v>1138</v>
      </c>
      <c r="D561" s="91" t="s">
        <v>2342</v>
      </c>
      <c r="E561" s="90" t="s">
        <v>483</v>
      </c>
      <c r="F561" s="91" t="s">
        <v>478</v>
      </c>
      <c r="G561" s="44"/>
      <c r="H561" s="44"/>
      <c r="I561" s="44"/>
      <c r="J561" s="44"/>
    </row>
    <row r="562" spans="1:10" x14ac:dyDescent="0.2">
      <c r="A562" s="90" t="s">
        <v>1134</v>
      </c>
      <c r="B562" s="91" t="s">
        <v>2338</v>
      </c>
      <c r="C562" s="90" t="s">
        <v>1139</v>
      </c>
      <c r="D562" s="91" t="s">
        <v>2343</v>
      </c>
      <c r="E562" s="90" t="s">
        <v>483</v>
      </c>
      <c r="F562" s="91" t="s">
        <v>500</v>
      </c>
      <c r="G562" s="44"/>
      <c r="H562" s="44"/>
      <c r="I562" s="44"/>
      <c r="J562" s="44"/>
    </row>
    <row r="563" spans="1:10" x14ac:dyDescent="0.2">
      <c r="A563" s="90" t="s">
        <v>1134</v>
      </c>
      <c r="B563" s="91" t="s">
        <v>2338</v>
      </c>
      <c r="C563" s="90" t="s">
        <v>1140</v>
      </c>
      <c r="D563" s="91" t="s">
        <v>2344</v>
      </c>
      <c r="E563" s="90" t="s">
        <v>483</v>
      </c>
      <c r="F563" s="97" t="s">
        <v>535</v>
      </c>
      <c r="G563" s="44"/>
      <c r="H563" s="44"/>
      <c r="I563" s="44"/>
      <c r="J563" s="44"/>
    </row>
    <row r="564" spans="1:10" x14ac:dyDescent="0.2">
      <c r="A564" s="90" t="s">
        <v>1134</v>
      </c>
      <c r="B564" s="91" t="s">
        <v>2338</v>
      </c>
      <c r="C564" s="90" t="s">
        <v>1141</v>
      </c>
      <c r="D564" s="91" t="s">
        <v>2282</v>
      </c>
      <c r="E564" s="90" t="s">
        <v>483</v>
      </c>
      <c r="F564" s="91" t="s">
        <v>535</v>
      </c>
      <c r="G564" s="44"/>
      <c r="H564" s="44"/>
      <c r="I564" s="44"/>
      <c r="J564" s="44"/>
    </row>
    <row r="565" spans="1:10" x14ac:dyDescent="0.2">
      <c r="A565" s="90" t="s">
        <v>1134</v>
      </c>
      <c r="B565" s="91" t="s">
        <v>2338</v>
      </c>
      <c r="C565" s="90" t="s">
        <v>1142</v>
      </c>
      <c r="D565" s="91" t="s">
        <v>2345</v>
      </c>
      <c r="E565" s="90" t="s">
        <v>483</v>
      </c>
      <c r="F565" s="91" t="s">
        <v>535</v>
      </c>
      <c r="G565" s="44"/>
      <c r="H565" s="44"/>
      <c r="I565" s="44"/>
      <c r="J565" s="44"/>
    </row>
    <row r="566" spans="1:10" x14ac:dyDescent="0.2">
      <c r="A566" s="90" t="s">
        <v>1134</v>
      </c>
      <c r="B566" s="91" t="s">
        <v>2338</v>
      </c>
      <c r="C566" s="90" t="s">
        <v>1143</v>
      </c>
      <c r="D566" s="91" t="s">
        <v>2266</v>
      </c>
      <c r="E566" s="90" t="s">
        <v>483</v>
      </c>
      <c r="F566" s="91" t="s">
        <v>535</v>
      </c>
      <c r="G566" s="44"/>
      <c r="H566" s="44"/>
      <c r="I566" s="44"/>
      <c r="J566" s="44"/>
    </row>
    <row r="567" spans="1:10" x14ac:dyDescent="0.2">
      <c r="A567" s="90" t="s">
        <v>1144</v>
      </c>
      <c r="B567" s="91" t="s">
        <v>2346</v>
      </c>
      <c r="C567" s="90" t="s">
        <v>1145</v>
      </c>
      <c r="D567" s="91" t="s">
        <v>2347</v>
      </c>
      <c r="E567" s="90">
        <v>803.1</v>
      </c>
      <c r="F567" s="91" t="s">
        <v>500</v>
      </c>
      <c r="G567" s="44"/>
      <c r="H567" s="44"/>
      <c r="I567" s="44"/>
      <c r="J567" s="44"/>
    </row>
    <row r="568" spans="1:10" x14ac:dyDescent="0.2">
      <c r="A568" s="90" t="s">
        <v>45</v>
      </c>
      <c r="B568" s="91" t="s">
        <v>46</v>
      </c>
      <c r="C568" s="90" t="s">
        <v>4090</v>
      </c>
      <c r="D568" s="91" t="s">
        <v>2348</v>
      </c>
      <c r="E568" s="90" t="s">
        <v>471</v>
      </c>
      <c r="F568" s="91" t="s">
        <v>472</v>
      </c>
      <c r="G568" s="44"/>
      <c r="H568" s="44"/>
      <c r="I568" s="44"/>
      <c r="J568" s="44"/>
    </row>
    <row r="569" spans="1:10" x14ac:dyDescent="0.2">
      <c r="A569" s="90" t="s">
        <v>1146</v>
      </c>
      <c r="B569" s="91" t="s">
        <v>2349</v>
      </c>
      <c r="C569" s="90" t="s">
        <v>2350</v>
      </c>
      <c r="D569" s="91" t="s">
        <v>2351</v>
      </c>
      <c r="E569" s="90" t="s">
        <v>483</v>
      </c>
      <c r="F569" s="91" t="s">
        <v>478</v>
      </c>
      <c r="G569" s="44"/>
      <c r="H569" s="44"/>
      <c r="I569" s="44"/>
      <c r="J569" s="44"/>
    </row>
    <row r="570" spans="1:10" x14ac:dyDescent="0.2">
      <c r="A570" s="90" t="s">
        <v>1146</v>
      </c>
      <c r="B570" s="91" t="s">
        <v>2349</v>
      </c>
      <c r="C570" s="90" t="s">
        <v>1147</v>
      </c>
      <c r="D570" s="91" t="s">
        <v>2352</v>
      </c>
      <c r="E570" s="90" t="s">
        <v>483</v>
      </c>
      <c r="F570" s="91" t="s">
        <v>500</v>
      </c>
      <c r="G570" s="44"/>
      <c r="H570" s="44"/>
      <c r="I570" s="44"/>
      <c r="J570" s="44"/>
    </row>
    <row r="571" spans="1:10" x14ac:dyDescent="0.2">
      <c r="A571" s="90" t="s">
        <v>1146</v>
      </c>
      <c r="B571" s="91" t="s">
        <v>2349</v>
      </c>
      <c r="C571" s="90" t="s">
        <v>669</v>
      </c>
      <c r="D571" s="91" t="s">
        <v>2353</v>
      </c>
      <c r="E571" s="90" t="s">
        <v>483</v>
      </c>
      <c r="F571" s="91" t="s">
        <v>478</v>
      </c>
      <c r="G571" s="44"/>
      <c r="H571" s="44"/>
      <c r="I571" s="44"/>
      <c r="J571" s="44"/>
    </row>
    <row r="572" spans="1:10" x14ac:dyDescent="0.2">
      <c r="A572" s="90" t="s">
        <v>1148</v>
      </c>
      <c r="B572" s="91" t="s">
        <v>2354</v>
      </c>
      <c r="C572" s="90">
        <v>39</v>
      </c>
      <c r="D572" s="91" t="s">
        <v>2355</v>
      </c>
      <c r="E572" s="90" t="s">
        <v>483</v>
      </c>
      <c r="F572" s="91" t="s">
        <v>478</v>
      </c>
      <c r="G572" s="44"/>
      <c r="H572" s="44"/>
      <c r="I572" s="44"/>
      <c r="J572" s="44"/>
    </row>
    <row r="573" spans="1:10" x14ac:dyDescent="0.2">
      <c r="A573" s="90" t="s">
        <v>1148</v>
      </c>
      <c r="B573" s="91" t="s">
        <v>2354</v>
      </c>
      <c r="C573" s="90">
        <v>45</v>
      </c>
      <c r="D573" s="91" t="s">
        <v>2356</v>
      </c>
      <c r="E573" s="90" t="s">
        <v>483</v>
      </c>
      <c r="F573" s="91" t="s">
        <v>478</v>
      </c>
      <c r="G573" s="44"/>
      <c r="H573" s="44"/>
      <c r="I573" s="44"/>
      <c r="J573" s="44"/>
    </row>
    <row r="574" spans="1:10" x14ac:dyDescent="0.2">
      <c r="A574" s="90" t="s">
        <v>1148</v>
      </c>
      <c r="B574" s="91" t="s">
        <v>2354</v>
      </c>
      <c r="C574" s="90" t="s">
        <v>1149</v>
      </c>
      <c r="D574" s="91" t="s">
        <v>2357</v>
      </c>
      <c r="E574" s="90">
        <v>803.1</v>
      </c>
      <c r="F574" s="91" t="s">
        <v>606</v>
      </c>
      <c r="G574" s="44"/>
      <c r="H574" s="44"/>
      <c r="I574" s="44"/>
      <c r="J574" s="44"/>
    </row>
    <row r="575" spans="1:10" x14ac:dyDescent="0.2">
      <c r="A575" s="90" t="s">
        <v>1148</v>
      </c>
      <c r="B575" s="91" t="s">
        <v>2354</v>
      </c>
      <c r="C575" s="90" t="s">
        <v>1150</v>
      </c>
      <c r="D575" s="91" t="s">
        <v>2358</v>
      </c>
      <c r="E575" s="90">
        <v>803.1</v>
      </c>
      <c r="F575" s="91" t="s">
        <v>606</v>
      </c>
      <c r="G575" s="44"/>
      <c r="H575" s="44"/>
      <c r="I575" s="44"/>
      <c r="J575" s="44"/>
    </row>
    <row r="576" spans="1:10" x14ac:dyDescent="0.2">
      <c r="A576" s="90" t="s">
        <v>1148</v>
      </c>
      <c r="B576" s="91" t="s">
        <v>2354</v>
      </c>
      <c r="C576" s="90" t="s">
        <v>1151</v>
      </c>
      <c r="D576" s="91" t="s">
        <v>2359</v>
      </c>
      <c r="E576" s="90" t="s">
        <v>483</v>
      </c>
      <c r="F576" s="91" t="s">
        <v>500</v>
      </c>
      <c r="G576" s="44"/>
      <c r="H576" s="44"/>
      <c r="I576" s="44"/>
      <c r="J576" s="44"/>
    </row>
    <row r="577" spans="1:10" x14ac:dyDescent="0.2">
      <c r="A577" s="90" t="s">
        <v>1148</v>
      </c>
      <c r="B577" s="91" t="s">
        <v>2354</v>
      </c>
      <c r="C577" s="90" t="s">
        <v>1152</v>
      </c>
      <c r="D577" s="91" t="s">
        <v>2360</v>
      </c>
      <c r="E577" s="90" t="s">
        <v>483</v>
      </c>
      <c r="F577" s="91" t="s">
        <v>500</v>
      </c>
      <c r="G577" s="44"/>
      <c r="H577" s="44"/>
      <c r="I577" s="44"/>
      <c r="J577" s="44"/>
    </row>
    <row r="578" spans="1:10" x14ac:dyDescent="0.2">
      <c r="A578" s="90" t="s">
        <v>1148</v>
      </c>
      <c r="B578" s="91" t="s">
        <v>2354</v>
      </c>
      <c r="C578" s="90" t="s">
        <v>1153</v>
      </c>
      <c r="D578" s="91" t="s">
        <v>2361</v>
      </c>
      <c r="E578" s="90" t="s">
        <v>483</v>
      </c>
      <c r="F578" s="91" t="s">
        <v>500</v>
      </c>
      <c r="G578" s="44"/>
      <c r="H578" s="44"/>
      <c r="I578" s="44"/>
      <c r="J578" s="44"/>
    </row>
    <row r="579" spans="1:10" x14ac:dyDescent="0.2">
      <c r="A579" s="90" t="s">
        <v>1148</v>
      </c>
      <c r="B579" s="91" t="s">
        <v>2354</v>
      </c>
      <c r="C579" s="90" t="s">
        <v>1154</v>
      </c>
      <c r="D579" s="91" t="s">
        <v>2362</v>
      </c>
      <c r="E579" s="90" t="s">
        <v>483</v>
      </c>
      <c r="F579" s="91" t="s">
        <v>500</v>
      </c>
      <c r="G579" s="44"/>
      <c r="H579" s="44"/>
      <c r="I579" s="44"/>
      <c r="J579" s="44"/>
    </row>
    <row r="580" spans="1:10" x14ac:dyDescent="0.2">
      <c r="A580" s="90" t="s">
        <v>1148</v>
      </c>
      <c r="B580" s="91" t="s">
        <v>2354</v>
      </c>
      <c r="C580" s="90" t="s">
        <v>1155</v>
      </c>
      <c r="D580" s="91" t="s">
        <v>2363</v>
      </c>
      <c r="E580" s="90" t="s">
        <v>483</v>
      </c>
      <c r="F580" s="91" t="s">
        <v>533</v>
      </c>
      <c r="G580" s="44"/>
      <c r="H580" s="44"/>
      <c r="I580" s="44"/>
      <c r="J580" s="44"/>
    </row>
    <row r="581" spans="1:10" x14ac:dyDescent="0.2">
      <c r="A581" s="90" t="s">
        <v>1148</v>
      </c>
      <c r="B581" s="91" t="s">
        <v>2354</v>
      </c>
      <c r="C581" s="90" t="s">
        <v>1156</v>
      </c>
      <c r="D581" s="91" t="s">
        <v>2364</v>
      </c>
      <c r="E581" s="90" t="s">
        <v>483</v>
      </c>
      <c r="F581" s="91" t="s">
        <v>535</v>
      </c>
      <c r="G581" s="44"/>
      <c r="H581" s="44"/>
      <c r="I581" s="44"/>
      <c r="J581" s="44"/>
    </row>
    <row r="582" spans="1:10" x14ac:dyDescent="0.2">
      <c r="A582" s="90" t="s">
        <v>1148</v>
      </c>
      <c r="B582" s="91" t="s">
        <v>2354</v>
      </c>
      <c r="C582" s="90" t="s">
        <v>1157</v>
      </c>
      <c r="D582" s="91" t="s">
        <v>1827</v>
      </c>
      <c r="E582" s="90" t="s">
        <v>483</v>
      </c>
      <c r="F582" s="91" t="s">
        <v>535</v>
      </c>
      <c r="G582" s="44"/>
      <c r="H582" s="44"/>
      <c r="I582" s="44"/>
      <c r="J582" s="44"/>
    </row>
    <row r="583" spans="1:10" ht="22.5" x14ac:dyDescent="0.2">
      <c r="A583" s="90" t="s">
        <v>1148</v>
      </c>
      <c r="B583" s="91" t="s">
        <v>2354</v>
      </c>
      <c r="C583" s="90" t="s">
        <v>1158</v>
      </c>
      <c r="D583" s="91" t="s">
        <v>2365</v>
      </c>
      <c r="E583" s="90" t="s">
        <v>483</v>
      </c>
      <c r="F583" s="91" t="s">
        <v>500</v>
      </c>
      <c r="G583" s="44"/>
      <c r="H583" s="44"/>
      <c r="I583" s="44"/>
      <c r="J583" s="44"/>
    </row>
    <row r="584" spans="1:10" x14ac:dyDescent="0.2">
      <c r="A584" s="90" t="s">
        <v>1148</v>
      </c>
      <c r="B584" s="91" t="s">
        <v>2354</v>
      </c>
      <c r="C584" s="90" t="s">
        <v>255</v>
      </c>
      <c r="D584" s="91" t="s">
        <v>2366</v>
      </c>
      <c r="E584" s="90">
        <v>803.1</v>
      </c>
      <c r="F584" s="91" t="s">
        <v>500</v>
      </c>
      <c r="G584" s="44"/>
      <c r="H584" s="44"/>
      <c r="I584" s="44"/>
      <c r="J584" s="44"/>
    </row>
    <row r="585" spans="1:10" x14ac:dyDescent="0.2">
      <c r="A585" s="90" t="s">
        <v>1159</v>
      </c>
      <c r="B585" s="91" t="s">
        <v>2367</v>
      </c>
      <c r="C585" s="90" t="s">
        <v>1160</v>
      </c>
      <c r="D585" s="91" t="s">
        <v>1813</v>
      </c>
      <c r="E585" s="90">
        <v>5.0999999999999996</v>
      </c>
      <c r="F585" s="91" t="s">
        <v>500</v>
      </c>
      <c r="G585" s="44"/>
      <c r="H585" s="44"/>
      <c r="I585" s="44"/>
      <c r="J585" s="44"/>
    </row>
    <row r="586" spans="1:10" x14ac:dyDescent="0.2">
      <c r="A586" s="90" t="s">
        <v>1159</v>
      </c>
      <c r="B586" s="91" t="s">
        <v>2367</v>
      </c>
      <c r="C586" s="90" t="s">
        <v>1161</v>
      </c>
      <c r="D586" s="91" t="s">
        <v>2368</v>
      </c>
      <c r="E586" s="90" t="s">
        <v>483</v>
      </c>
      <c r="F586" s="91" t="s">
        <v>535</v>
      </c>
      <c r="G586" s="44"/>
      <c r="H586" s="44"/>
      <c r="I586" s="44"/>
      <c r="J586" s="44"/>
    </row>
    <row r="587" spans="1:10" x14ac:dyDescent="0.2">
      <c r="A587" s="90" t="s">
        <v>1162</v>
      </c>
      <c r="B587" s="91" t="s">
        <v>1164</v>
      </c>
      <c r="C587" s="90" t="s">
        <v>1163</v>
      </c>
      <c r="D587" s="91" t="s">
        <v>1164</v>
      </c>
      <c r="E587" s="90" t="s">
        <v>471</v>
      </c>
      <c r="F587" s="97" t="s">
        <v>478</v>
      </c>
      <c r="G587" s="44"/>
      <c r="H587" s="44"/>
      <c r="I587" s="44"/>
      <c r="J587" s="44"/>
    </row>
    <row r="588" spans="1:10" x14ac:dyDescent="0.2">
      <c r="A588" s="90" t="s">
        <v>1165</v>
      </c>
      <c r="B588" s="91" t="s">
        <v>1811</v>
      </c>
      <c r="C588" s="90" t="s">
        <v>1166</v>
      </c>
      <c r="D588" s="91" t="s">
        <v>1167</v>
      </c>
      <c r="E588" s="90" t="s">
        <v>471</v>
      </c>
      <c r="F588" s="97" t="s">
        <v>478</v>
      </c>
      <c r="G588" s="44"/>
      <c r="H588" s="44"/>
      <c r="I588" s="44"/>
      <c r="J588" s="44"/>
    </row>
    <row r="589" spans="1:10" x14ac:dyDescent="0.2">
      <c r="A589" s="90" t="s">
        <v>1165</v>
      </c>
      <c r="B589" s="91" t="s">
        <v>1811</v>
      </c>
      <c r="C589" s="90" t="s">
        <v>1168</v>
      </c>
      <c r="D589" s="91" t="s">
        <v>1169</v>
      </c>
      <c r="E589" s="90" t="s">
        <v>471</v>
      </c>
      <c r="F589" s="91" t="s">
        <v>478</v>
      </c>
      <c r="G589" s="44"/>
      <c r="H589" s="44"/>
      <c r="I589" s="44"/>
      <c r="J589" s="44"/>
    </row>
    <row r="590" spans="1:10" x14ac:dyDescent="0.2">
      <c r="A590" s="90" t="s">
        <v>1165</v>
      </c>
      <c r="B590" s="91" t="s">
        <v>1811</v>
      </c>
      <c r="C590" s="90" t="s">
        <v>1165</v>
      </c>
      <c r="D590" s="91" t="s">
        <v>1827</v>
      </c>
      <c r="E590" s="90" t="s">
        <v>483</v>
      </c>
      <c r="F590" s="91" t="s">
        <v>533</v>
      </c>
      <c r="G590" s="44"/>
      <c r="H590" s="44"/>
      <c r="I590" s="44"/>
      <c r="J590" s="44"/>
    </row>
    <row r="591" spans="1:10" x14ac:dyDescent="0.2">
      <c r="A591" s="90" t="s">
        <v>1165</v>
      </c>
      <c r="B591" s="91" t="s">
        <v>1811</v>
      </c>
      <c r="C591" s="90" t="s">
        <v>1170</v>
      </c>
      <c r="D591" s="91" t="s">
        <v>2369</v>
      </c>
      <c r="E591" s="90" t="s">
        <v>483</v>
      </c>
      <c r="F591" s="97" t="s">
        <v>533</v>
      </c>
      <c r="G591" s="44"/>
      <c r="H591" s="44"/>
      <c r="I591" s="44"/>
      <c r="J591" s="44"/>
    </row>
    <row r="592" spans="1:10" x14ac:dyDescent="0.2">
      <c r="A592" s="90" t="s">
        <v>1165</v>
      </c>
      <c r="B592" s="91" t="s">
        <v>1811</v>
      </c>
      <c r="C592" s="90" t="s">
        <v>1171</v>
      </c>
      <c r="D592" s="91" t="s">
        <v>2370</v>
      </c>
      <c r="E592" s="90" t="s">
        <v>483</v>
      </c>
      <c r="F592" s="91" t="s">
        <v>533</v>
      </c>
      <c r="G592" s="44"/>
      <c r="H592" s="44"/>
      <c r="I592" s="44"/>
      <c r="J592" s="44"/>
    </row>
    <row r="593" spans="1:10" x14ac:dyDescent="0.2">
      <c r="A593" s="90" t="s">
        <v>1165</v>
      </c>
      <c r="B593" s="91" t="s">
        <v>1811</v>
      </c>
      <c r="C593" s="90" t="s">
        <v>1172</v>
      </c>
      <c r="D593" s="91" t="s">
        <v>2371</v>
      </c>
      <c r="E593" s="90" t="s">
        <v>483</v>
      </c>
      <c r="F593" s="91" t="s">
        <v>533</v>
      </c>
      <c r="G593" s="44"/>
      <c r="H593" s="44"/>
      <c r="I593" s="44"/>
      <c r="J593" s="44"/>
    </row>
    <row r="594" spans="1:10" x14ac:dyDescent="0.2">
      <c r="A594" s="90" t="s">
        <v>1173</v>
      </c>
      <c r="B594" s="91" t="s">
        <v>2372</v>
      </c>
      <c r="C594" s="90" t="s">
        <v>1174</v>
      </c>
      <c r="D594" s="91" t="s">
        <v>2373</v>
      </c>
      <c r="E594" s="90" t="s">
        <v>483</v>
      </c>
      <c r="F594" s="91" t="s">
        <v>533</v>
      </c>
      <c r="G594" s="44"/>
      <c r="H594" s="44"/>
      <c r="I594" s="44"/>
      <c r="J594" s="44"/>
    </row>
    <row r="595" spans="1:10" x14ac:dyDescent="0.2">
      <c r="A595" s="90" t="s">
        <v>1173</v>
      </c>
      <c r="B595" s="91" t="s">
        <v>2372</v>
      </c>
      <c r="C595" s="90" t="s">
        <v>1175</v>
      </c>
      <c r="D595" s="91" t="s">
        <v>2374</v>
      </c>
      <c r="E595" s="90" t="s">
        <v>483</v>
      </c>
      <c r="F595" s="91" t="s">
        <v>533</v>
      </c>
      <c r="G595" s="44"/>
      <c r="H595" s="44"/>
      <c r="I595" s="44"/>
      <c r="J595" s="44"/>
    </row>
    <row r="596" spans="1:10" x14ac:dyDescent="0.2">
      <c r="A596" s="90" t="s">
        <v>1173</v>
      </c>
      <c r="B596" s="91" t="s">
        <v>2372</v>
      </c>
      <c r="C596" s="90" t="s">
        <v>187</v>
      </c>
      <c r="D596" s="91" t="s">
        <v>2375</v>
      </c>
      <c r="E596" s="90" t="s">
        <v>483</v>
      </c>
      <c r="F596" s="91" t="s">
        <v>319</v>
      </c>
      <c r="G596" s="44"/>
      <c r="H596" s="44"/>
      <c r="I596" s="44"/>
      <c r="J596" s="44"/>
    </row>
    <row r="597" spans="1:10" x14ac:dyDescent="0.2">
      <c r="A597" s="90" t="s">
        <v>1173</v>
      </c>
      <c r="B597" s="91" t="s">
        <v>2372</v>
      </c>
      <c r="C597" s="90" t="s">
        <v>1176</v>
      </c>
      <c r="D597" s="91" t="s">
        <v>2376</v>
      </c>
      <c r="E597" s="90" t="s">
        <v>483</v>
      </c>
      <c r="F597" s="91" t="s">
        <v>500</v>
      </c>
      <c r="G597" s="44"/>
      <c r="H597" s="44"/>
      <c r="I597" s="44"/>
      <c r="J597" s="44"/>
    </row>
    <row r="598" spans="1:10" x14ac:dyDescent="0.2">
      <c r="A598" s="90" t="s">
        <v>1173</v>
      </c>
      <c r="B598" s="91" t="s">
        <v>2372</v>
      </c>
      <c r="C598" s="90" t="s">
        <v>192</v>
      </c>
      <c r="D598" s="91" t="s">
        <v>2377</v>
      </c>
      <c r="E598" s="90" t="s">
        <v>483</v>
      </c>
      <c r="F598" s="91" t="s">
        <v>500</v>
      </c>
      <c r="G598" s="44"/>
      <c r="H598" s="44"/>
      <c r="I598" s="44"/>
      <c r="J598" s="44"/>
    </row>
    <row r="599" spans="1:10" x14ac:dyDescent="0.2">
      <c r="A599" s="90" t="s">
        <v>1173</v>
      </c>
      <c r="B599" s="91" t="s">
        <v>2372</v>
      </c>
      <c r="C599" s="90" t="s">
        <v>1177</v>
      </c>
      <c r="D599" s="91" t="s">
        <v>3950</v>
      </c>
      <c r="E599" s="90" t="s">
        <v>483</v>
      </c>
      <c r="F599" s="91" t="s">
        <v>500</v>
      </c>
      <c r="G599" s="44"/>
      <c r="H599" s="44"/>
      <c r="I599" s="44"/>
      <c r="J599" s="44"/>
    </row>
    <row r="600" spans="1:10" x14ac:dyDescent="0.2">
      <c r="A600" s="90" t="s">
        <v>1173</v>
      </c>
      <c r="B600" s="91" t="s">
        <v>2372</v>
      </c>
      <c r="C600" s="90" t="s">
        <v>1178</v>
      </c>
      <c r="D600" s="91" t="s">
        <v>2378</v>
      </c>
      <c r="E600" s="90" t="s">
        <v>483</v>
      </c>
      <c r="F600" s="91" t="s">
        <v>564</v>
      </c>
      <c r="G600" s="44"/>
      <c r="H600" s="44"/>
      <c r="I600" s="44"/>
      <c r="J600" s="44"/>
    </row>
    <row r="601" spans="1:10" x14ac:dyDescent="0.2">
      <c r="A601" s="90" t="s">
        <v>1173</v>
      </c>
      <c r="B601" s="91" t="s">
        <v>2372</v>
      </c>
      <c r="C601" s="90" t="s">
        <v>1179</v>
      </c>
      <c r="D601" s="91" t="s">
        <v>2372</v>
      </c>
      <c r="E601" s="90">
        <v>803.1</v>
      </c>
      <c r="F601" s="91" t="s">
        <v>500</v>
      </c>
      <c r="G601" s="44"/>
      <c r="H601" s="44"/>
      <c r="I601" s="44"/>
      <c r="J601" s="44"/>
    </row>
    <row r="602" spans="1:10" x14ac:dyDescent="0.2">
      <c r="A602" s="90" t="s">
        <v>1173</v>
      </c>
      <c r="B602" s="91" t="s">
        <v>2372</v>
      </c>
      <c r="C602" s="90" t="s">
        <v>1180</v>
      </c>
      <c r="D602" s="91" t="s">
        <v>1827</v>
      </c>
      <c r="E602" s="90">
        <v>803.1</v>
      </c>
      <c r="F602" s="91" t="s">
        <v>500</v>
      </c>
      <c r="G602" s="44"/>
      <c r="H602" s="44"/>
      <c r="I602" s="44"/>
      <c r="J602" s="44"/>
    </row>
    <row r="603" spans="1:10" x14ac:dyDescent="0.2">
      <c r="A603" s="90" t="s">
        <v>1173</v>
      </c>
      <c r="B603" s="91" t="s">
        <v>2372</v>
      </c>
      <c r="C603" s="90" t="s">
        <v>1181</v>
      </c>
      <c r="D603" s="91" t="s">
        <v>1845</v>
      </c>
      <c r="E603" s="90">
        <v>100</v>
      </c>
      <c r="F603" s="91" t="s">
        <v>564</v>
      </c>
      <c r="G603" s="44"/>
      <c r="H603" s="44"/>
      <c r="I603" s="44"/>
      <c r="J603" s="44"/>
    </row>
    <row r="604" spans="1:10" x14ac:dyDescent="0.2">
      <c r="A604" s="90" t="s">
        <v>1173</v>
      </c>
      <c r="B604" s="91" t="s">
        <v>2372</v>
      </c>
      <c r="C604" s="90" t="s">
        <v>1182</v>
      </c>
      <c r="D604" s="91" t="s">
        <v>2379</v>
      </c>
      <c r="E604" s="90" t="s">
        <v>483</v>
      </c>
      <c r="F604" s="91" t="s">
        <v>564</v>
      </c>
      <c r="G604" s="44"/>
      <c r="H604" s="44"/>
      <c r="I604" s="44"/>
      <c r="J604" s="44"/>
    </row>
    <row r="605" spans="1:10" x14ac:dyDescent="0.2">
      <c r="A605" s="90" t="s">
        <v>1173</v>
      </c>
      <c r="B605" s="91" t="s">
        <v>2372</v>
      </c>
      <c r="C605" s="90" t="s">
        <v>1183</v>
      </c>
      <c r="D605" s="91" t="s">
        <v>2380</v>
      </c>
      <c r="E605" s="90" t="s">
        <v>483</v>
      </c>
      <c r="F605" s="91" t="s">
        <v>319</v>
      </c>
      <c r="G605" s="44"/>
      <c r="H605" s="44"/>
      <c r="I605" s="44"/>
      <c r="J605" s="44"/>
    </row>
    <row r="606" spans="1:10" x14ac:dyDescent="0.2">
      <c r="A606" s="90" t="s">
        <v>1173</v>
      </c>
      <c r="B606" s="91" t="s">
        <v>2372</v>
      </c>
      <c r="C606" s="90" t="s">
        <v>1184</v>
      </c>
      <c r="D606" s="91" t="s">
        <v>1185</v>
      </c>
      <c r="E606" s="90" t="s">
        <v>483</v>
      </c>
      <c r="F606" s="91" t="s">
        <v>564</v>
      </c>
      <c r="G606" s="44"/>
      <c r="H606" s="44"/>
      <c r="I606" s="44"/>
      <c r="J606" s="44"/>
    </row>
    <row r="607" spans="1:10" x14ac:dyDescent="0.2">
      <c r="A607" s="90" t="s">
        <v>1173</v>
      </c>
      <c r="B607" s="91" t="s">
        <v>2372</v>
      </c>
      <c r="C607" s="90" t="s">
        <v>1186</v>
      </c>
      <c r="D607" s="91" t="s">
        <v>2381</v>
      </c>
      <c r="E607" s="90" t="s">
        <v>483</v>
      </c>
      <c r="F607" s="91" t="s">
        <v>319</v>
      </c>
      <c r="G607" s="44"/>
      <c r="H607" s="44"/>
      <c r="I607" s="44"/>
      <c r="J607" s="44"/>
    </row>
    <row r="608" spans="1:10" x14ac:dyDescent="0.2">
      <c r="A608" s="90" t="s">
        <v>1187</v>
      </c>
      <c r="B608" s="91" t="s">
        <v>2382</v>
      </c>
      <c r="C608" s="90" t="s">
        <v>216</v>
      </c>
      <c r="D608" s="91" t="s">
        <v>2383</v>
      </c>
      <c r="E608" s="90" t="s">
        <v>483</v>
      </c>
      <c r="F608" s="91" t="s">
        <v>484</v>
      </c>
      <c r="G608" s="44"/>
      <c r="H608" s="44"/>
      <c r="I608" s="44"/>
      <c r="J608" s="44"/>
    </row>
    <row r="609" spans="1:10" x14ac:dyDescent="0.2">
      <c r="A609" s="90" t="s">
        <v>1187</v>
      </c>
      <c r="B609" s="91" t="s">
        <v>2382</v>
      </c>
      <c r="C609" s="90" t="s">
        <v>1188</v>
      </c>
      <c r="D609" s="91" t="s">
        <v>2384</v>
      </c>
      <c r="E609" s="90" t="s">
        <v>483</v>
      </c>
      <c r="F609" s="91" t="s">
        <v>484</v>
      </c>
      <c r="G609" s="44"/>
      <c r="H609" s="44"/>
      <c r="I609" s="44"/>
      <c r="J609" s="44"/>
    </row>
    <row r="610" spans="1:10" x14ac:dyDescent="0.2">
      <c r="A610" s="90" t="s">
        <v>1189</v>
      </c>
      <c r="B610" s="91" t="s">
        <v>2385</v>
      </c>
      <c r="C610" s="90" t="s">
        <v>598</v>
      </c>
      <c r="D610" s="91" t="s">
        <v>2386</v>
      </c>
      <c r="E610" s="90" t="s">
        <v>483</v>
      </c>
      <c r="F610" s="91" t="s">
        <v>484</v>
      </c>
      <c r="G610" s="44"/>
      <c r="H610" s="44"/>
      <c r="I610" s="44"/>
      <c r="J610" s="44"/>
    </row>
    <row r="611" spans="1:10" x14ac:dyDescent="0.2">
      <c r="A611" s="90" t="s">
        <v>1189</v>
      </c>
      <c r="B611" s="91" t="s">
        <v>2385</v>
      </c>
      <c r="C611" s="90" t="s">
        <v>1190</v>
      </c>
      <c r="D611" s="91" t="s">
        <v>37</v>
      </c>
      <c r="E611" s="90" t="s">
        <v>483</v>
      </c>
      <c r="F611" s="91" t="s">
        <v>484</v>
      </c>
      <c r="G611" s="44"/>
      <c r="H611" s="44"/>
      <c r="I611" s="44"/>
      <c r="J611" s="44"/>
    </row>
    <row r="612" spans="1:10" x14ac:dyDescent="0.2">
      <c r="A612" s="90" t="s">
        <v>1191</v>
      </c>
      <c r="B612" s="91" t="s">
        <v>2387</v>
      </c>
      <c r="C612" s="90" t="s">
        <v>2388</v>
      </c>
      <c r="D612" s="91" t="s">
        <v>2389</v>
      </c>
      <c r="E612" s="90" t="s">
        <v>483</v>
      </c>
      <c r="F612" s="91" t="s">
        <v>478</v>
      </c>
      <c r="G612" s="44"/>
      <c r="H612" s="44"/>
      <c r="I612" s="44"/>
      <c r="J612" s="44"/>
    </row>
    <row r="613" spans="1:10" x14ac:dyDescent="0.2">
      <c r="A613" s="90" t="s">
        <v>1191</v>
      </c>
      <c r="B613" s="91" t="s">
        <v>2387</v>
      </c>
      <c r="C613" s="90" t="s">
        <v>1192</v>
      </c>
      <c r="D613" s="91" t="s">
        <v>1193</v>
      </c>
      <c r="E613" s="90" t="s">
        <v>483</v>
      </c>
      <c r="F613" s="91" t="s">
        <v>478</v>
      </c>
      <c r="G613" s="44"/>
      <c r="H613" s="44"/>
      <c r="I613" s="44"/>
      <c r="J613" s="44"/>
    </row>
    <row r="614" spans="1:10" x14ac:dyDescent="0.2">
      <c r="A614" s="90" t="s">
        <v>1191</v>
      </c>
      <c r="B614" s="91" t="s">
        <v>2387</v>
      </c>
      <c r="C614" s="90" t="s">
        <v>444</v>
      </c>
      <c r="D614" s="91" t="s">
        <v>2390</v>
      </c>
      <c r="E614" s="90" t="s">
        <v>471</v>
      </c>
      <c r="F614" s="91" t="s">
        <v>478</v>
      </c>
      <c r="G614" s="44"/>
      <c r="H614" s="44"/>
      <c r="I614" s="44"/>
      <c r="J614" s="44"/>
    </row>
    <row r="615" spans="1:10" x14ac:dyDescent="0.2">
      <c r="A615" s="90" t="s">
        <v>1191</v>
      </c>
      <c r="B615" s="91" t="s">
        <v>2387</v>
      </c>
      <c r="C615" s="90" t="s">
        <v>1194</v>
      </c>
      <c r="D615" s="91" t="s">
        <v>2391</v>
      </c>
      <c r="E615" s="90" t="s">
        <v>483</v>
      </c>
      <c r="F615" s="91" t="s">
        <v>478</v>
      </c>
      <c r="G615" s="44"/>
      <c r="H615" s="44"/>
      <c r="I615" s="44"/>
      <c r="J615" s="44"/>
    </row>
    <row r="616" spans="1:10" x14ac:dyDescent="0.2">
      <c r="A616" s="90" t="s">
        <v>1195</v>
      </c>
      <c r="B616" s="91" t="s">
        <v>2392</v>
      </c>
      <c r="C616" s="90" t="s">
        <v>1196</v>
      </c>
      <c r="D616" s="91" t="s">
        <v>2393</v>
      </c>
      <c r="E616" s="90" t="s">
        <v>471</v>
      </c>
      <c r="F616" s="91" t="s">
        <v>478</v>
      </c>
      <c r="G616" s="44"/>
      <c r="H616" s="44"/>
      <c r="I616" s="44"/>
      <c r="J616" s="44"/>
    </row>
    <row r="617" spans="1:10" x14ac:dyDescent="0.2">
      <c r="A617" s="90" t="s">
        <v>1195</v>
      </c>
      <c r="B617" s="91" t="s">
        <v>2392</v>
      </c>
      <c r="C617" s="90" t="s">
        <v>1197</v>
      </c>
      <c r="D617" s="91" t="s">
        <v>2394</v>
      </c>
      <c r="E617" s="90" t="s">
        <v>483</v>
      </c>
      <c r="F617" s="91" t="s">
        <v>478</v>
      </c>
      <c r="G617" s="44"/>
      <c r="H617" s="44"/>
      <c r="I617" s="44"/>
      <c r="J617" s="44"/>
    </row>
    <row r="618" spans="1:10" x14ac:dyDescent="0.2">
      <c r="A618" s="90" t="s">
        <v>1198</v>
      </c>
      <c r="B618" s="91" t="s">
        <v>2395</v>
      </c>
      <c r="C618" s="90" t="s">
        <v>1199</v>
      </c>
      <c r="D618" s="91" t="s">
        <v>2396</v>
      </c>
      <c r="E618" s="90" t="s">
        <v>483</v>
      </c>
      <c r="F618" s="91" t="s">
        <v>484</v>
      </c>
      <c r="G618" s="44"/>
      <c r="H618" s="44"/>
      <c r="I618" s="44"/>
      <c r="J618" s="44"/>
    </row>
    <row r="619" spans="1:10" x14ac:dyDescent="0.2">
      <c r="A619" s="90" t="s">
        <v>1198</v>
      </c>
      <c r="B619" s="91" t="s">
        <v>2395</v>
      </c>
      <c r="C619" s="90" t="s">
        <v>1200</v>
      </c>
      <c r="D619" s="91" t="s">
        <v>2397</v>
      </c>
      <c r="E619" s="90" t="s">
        <v>483</v>
      </c>
      <c r="F619" s="91" t="s">
        <v>484</v>
      </c>
      <c r="G619" s="44"/>
      <c r="H619" s="44"/>
      <c r="I619" s="44"/>
      <c r="J619" s="44"/>
    </row>
    <row r="620" spans="1:10" x14ac:dyDescent="0.2">
      <c r="A620" s="90" t="s">
        <v>1198</v>
      </c>
      <c r="B620" s="91" t="s">
        <v>2395</v>
      </c>
      <c r="C620" s="90" t="s">
        <v>1202</v>
      </c>
      <c r="D620" s="91" t="s">
        <v>2398</v>
      </c>
      <c r="E620" s="96" t="s">
        <v>471</v>
      </c>
      <c r="F620" s="91" t="s">
        <v>478</v>
      </c>
      <c r="G620" s="44"/>
      <c r="H620" s="44"/>
      <c r="I620" s="44"/>
      <c r="J620" s="44"/>
    </row>
    <row r="621" spans="1:10" x14ac:dyDescent="0.2">
      <c r="A621" s="90" t="s">
        <v>1198</v>
      </c>
      <c r="B621" s="91" t="s">
        <v>2395</v>
      </c>
      <c r="C621" s="90" t="s">
        <v>1203</v>
      </c>
      <c r="D621" s="91" t="s">
        <v>2399</v>
      </c>
      <c r="E621" s="96" t="s">
        <v>471</v>
      </c>
      <c r="F621" s="91" t="s">
        <v>1201</v>
      </c>
      <c r="G621" s="44"/>
      <c r="H621" s="44"/>
      <c r="I621" s="44"/>
      <c r="J621" s="44"/>
    </row>
    <row r="622" spans="1:10" x14ac:dyDescent="0.2">
      <c r="A622" s="90" t="s">
        <v>1198</v>
      </c>
      <c r="B622" s="91" t="s">
        <v>2395</v>
      </c>
      <c r="C622" s="90" t="s">
        <v>1204</v>
      </c>
      <c r="D622" s="91" t="s">
        <v>2400</v>
      </c>
      <c r="E622" s="96" t="s">
        <v>483</v>
      </c>
      <c r="F622" s="91" t="s">
        <v>1201</v>
      </c>
      <c r="G622" s="44"/>
      <c r="H622" s="44"/>
      <c r="I622" s="44"/>
      <c r="J622" s="44"/>
    </row>
    <row r="623" spans="1:10" x14ac:dyDescent="0.2">
      <c r="A623" s="90" t="s">
        <v>1205</v>
      </c>
      <c r="B623" s="91" t="s">
        <v>2401</v>
      </c>
      <c r="C623" s="90" t="s">
        <v>1206</v>
      </c>
      <c r="D623" s="91" t="s">
        <v>1837</v>
      </c>
      <c r="E623" s="90">
        <v>5.0999999999999996</v>
      </c>
      <c r="F623" s="91" t="s">
        <v>500</v>
      </c>
      <c r="G623" s="44"/>
      <c r="H623" s="44"/>
      <c r="I623" s="44"/>
      <c r="J623" s="44"/>
    </row>
    <row r="624" spans="1:10" x14ac:dyDescent="0.2">
      <c r="A624" s="90" t="s">
        <v>1205</v>
      </c>
      <c r="B624" s="91" t="s">
        <v>2401</v>
      </c>
      <c r="C624" s="90" t="s">
        <v>1207</v>
      </c>
      <c r="D624" s="91" t="s">
        <v>1971</v>
      </c>
      <c r="E624" s="96">
        <v>5.0999999999999996</v>
      </c>
      <c r="F624" s="91" t="s">
        <v>500</v>
      </c>
      <c r="G624" s="44"/>
      <c r="H624" s="44"/>
      <c r="I624" s="44"/>
      <c r="J624" s="44"/>
    </row>
    <row r="625" spans="1:10" x14ac:dyDescent="0.2">
      <c r="A625" s="90" t="s">
        <v>1205</v>
      </c>
      <c r="B625" s="91" t="s">
        <v>2401</v>
      </c>
      <c r="C625" s="90" t="s">
        <v>1208</v>
      </c>
      <c r="D625" s="91" t="s">
        <v>1980</v>
      </c>
      <c r="E625" s="90">
        <v>5.0999999999999996</v>
      </c>
      <c r="F625" s="91" t="s">
        <v>500</v>
      </c>
      <c r="G625" s="44"/>
      <c r="H625" s="44"/>
      <c r="I625" s="44"/>
      <c r="J625" s="44"/>
    </row>
    <row r="626" spans="1:10" x14ac:dyDescent="0.2">
      <c r="A626" s="90" t="s">
        <v>1205</v>
      </c>
      <c r="B626" s="91" t="s">
        <v>2401</v>
      </c>
      <c r="C626" s="90" t="s">
        <v>1210</v>
      </c>
      <c r="D626" s="91" t="s">
        <v>2402</v>
      </c>
      <c r="E626" s="90">
        <v>5.0999999999999996</v>
      </c>
      <c r="F626" s="91" t="s">
        <v>500</v>
      </c>
      <c r="G626" s="44"/>
      <c r="H626" s="44"/>
      <c r="I626" s="44"/>
      <c r="J626" s="44"/>
    </row>
    <row r="627" spans="1:10" x14ac:dyDescent="0.2">
      <c r="A627" s="90" t="s">
        <v>1205</v>
      </c>
      <c r="B627" s="91" t="s">
        <v>2401</v>
      </c>
      <c r="C627" s="90" t="s">
        <v>1212</v>
      </c>
      <c r="D627" s="91" t="s">
        <v>1870</v>
      </c>
      <c r="E627" s="90" t="s">
        <v>1209</v>
      </c>
      <c r="F627" s="91" t="s">
        <v>500</v>
      </c>
      <c r="G627" s="44"/>
      <c r="H627" s="44"/>
      <c r="I627" s="44"/>
      <c r="J627" s="44"/>
    </row>
    <row r="628" spans="1:10" x14ac:dyDescent="0.2">
      <c r="A628" s="90" t="s">
        <v>1213</v>
      </c>
      <c r="B628" s="91" t="s">
        <v>2403</v>
      </c>
      <c r="C628" s="90" t="s">
        <v>1214</v>
      </c>
      <c r="D628" s="91" t="s">
        <v>2404</v>
      </c>
      <c r="E628" s="90" t="s">
        <v>1211</v>
      </c>
      <c r="F628" s="91" t="s">
        <v>533</v>
      </c>
      <c r="G628" s="44"/>
      <c r="H628" s="44"/>
      <c r="I628" s="44"/>
      <c r="J628" s="44"/>
    </row>
    <row r="629" spans="1:10" x14ac:dyDescent="0.2">
      <c r="A629" s="90" t="s">
        <v>1215</v>
      </c>
      <c r="B629" s="91" t="s">
        <v>1845</v>
      </c>
      <c r="C629" s="90" t="s">
        <v>1216</v>
      </c>
      <c r="D629" s="91" t="s">
        <v>1217</v>
      </c>
      <c r="E629" s="90">
        <v>803.1</v>
      </c>
      <c r="F629" s="91" t="s">
        <v>478</v>
      </c>
      <c r="G629" s="44"/>
      <c r="H629" s="44"/>
      <c r="I629" s="44"/>
      <c r="J629" s="44"/>
    </row>
    <row r="630" spans="1:10" x14ac:dyDescent="0.2">
      <c r="A630" s="90" t="s">
        <v>1215</v>
      </c>
      <c r="B630" s="91" t="s">
        <v>1845</v>
      </c>
      <c r="C630" s="90" t="s">
        <v>1218</v>
      </c>
      <c r="D630" s="91" t="s">
        <v>2405</v>
      </c>
      <c r="E630" s="96" t="s">
        <v>483</v>
      </c>
      <c r="F630" s="97" t="s">
        <v>478</v>
      </c>
      <c r="G630" s="44"/>
      <c r="H630" s="44"/>
      <c r="I630" s="44"/>
      <c r="J630" s="44"/>
    </row>
    <row r="631" spans="1:10" x14ac:dyDescent="0.2">
      <c r="A631" s="90" t="s">
        <v>1215</v>
      </c>
      <c r="B631" s="91" t="s">
        <v>1845</v>
      </c>
      <c r="C631" s="90" t="s">
        <v>1219</v>
      </c>
      <c r="D631" s="91" t="s">
        <v>1220</v>
      </c>
      <c r="E631" s="90">
        <v>803.1</v>
      </c>
      <c r="F631" s="91" t="s">
        <v>478</v>
      </c>
      <c r="G631" s="44"/>
      <c r="H631" s="44"/>
      <c r="I631" s="44"/>
      <c r="J631" s="44"/>
    </row>
    <row r="632" spans="1:10" x14ac:dyDescent="0.2">
      <c r="A632" s="90" t="s">
        <v>1215</v>
      </c>
      <c r="B632" s="91" t="s">
        <v>1845</v>
      </c>
      <c r="C632" s="90" t="s">
        <v>1221</v>
      </c>
      <c r="D632" s="91" t="s">
        <v>2406</v>
      </c>
      <c r="E632" s="90" t="s">
        <v>483</v>
      </c>
      <c r="F632" s="91" t="s">
        <v>478</v>
      </c>
      <c r="G632" s="44"/>
      <c r="H632" s="44"/>
      <c r="I632" s="44"/>
      <c r="J632" s="44"/>
    </row>
    <row r="633" spans="1:10" x14ac:dyDescent="0.2">
      <c r="A633" s="90" t="s">
        <v>1215</v>
      </c>
      <c r="B633" s="91" t="s">
        <v>1845</v>
      </c>
      <c r="C633" s="90" t="s">
        <v>1222</v>
      </c>
      <c r="D633" s="91" t="s">
        <v>2407</v>
      </c>
      <c r="E633" s="90">
        <v>803.1</v>
      </c>
      <c r="F633" s="91" t="s">
        <v>564</v>
      </c>
      <c r="G633" s="44"/>
      <c r="H633" s="44"/>
      <c r="I633" s="44"/>
      <c r="J633" s="44"/>
    </row>
    <row r="634" spans="1:10" x14ac:dyDescent="0.2">
      <c r="A634" s="90" t="s">
        <v>1215</v>
      </c>
      <c r="B634" s="91" t="s">
        <v>1845</v>
      </c>
      <c r="C634" s="90" t="s">
        <v>1223</v>
      </c>
      <c r="D634" s="91" t="s">
        <v>2408</v>
      </c>
      <c r="E634" s="90">
        <v>5.0999999999999996</v>
      </c>
      <c r="F634" s="91" t="s">
        <v>500</v>
      </c>
      <c r="G634" s="44"/>
      <c r="H634" s="44"/>
      <c r="I634" s="44"/>
      <c r="J634" s="44"/>
    </row>
    <row r="635" spans="1:10" x14ac:dyDescent="0.2">
      <c r="A635" s="90" t="s">
        <v>1215</v>
      </c>
      <c r="B635" s="91" t="s">
        <v>1845</v>
      </c>
      <c r="C635" s="90" t="s">
        <v>1224</v>
      </c>
      <c r="D635" s="91" t="s">
        <v>2409</v>
      </c>
      <c r="E635" s="90">
        <v>803.1</v>
      </c>
      <c r="F635" s="91" t="s">
        <v>564</v>
      </c>
      <c r="G635" s="44"/>
      <c r="H635" s="44"/>
      <c r="I635" s="44"/>
      <c r="J635" s="44"/>
    </row>
    <row r="636" spans="1:10" x14ac:dyDescent="0.2">
      <c r="A636" s="90" t="s">
        <v>1215</v>
      </c>
      <c r="B636" s="91" t="s">
        <v>1845</v>
      </c>
      <c r="C636" s="90" t="s">
        <v>1225</v>
      </c>
      <c r="D636" s="91" t="s">
        <v>2410</v>
      </c>
      <c r="E636" s="90">
        <v>1100</v>
      </c>
      <c r="F636" s="91" t="s">
        <v>564</v>
      </c>
      <c r="G636" s="44"/>
      <c r="H636" s="44"/>
      <c r="I636" s="44"/>
      <c r="J636" s="44"/>
    </row>
    <row r="637" spans="1:10" x14ac:dyDescent="0.2">
      <c r="A637" s="90" t="s">
        <v>1226</v>
      </c>
      <c r="B637" s="91" t="s">
        <v>1227</v>
      </c>
      <c r="C637" s="90" t="s">
        <v>1226</v>
      </c>
      <c r="D637" s="91" t="s">
        <v>1227</v>
      </c>
      <c r="E637" s="90" t="s">
        <v>483</v>
      </c>
      <c r="F637" s="91" t="s">
        <v>564</v>
      </c>
      <c r="G637" s="44"/>
      <c r="H637" s="44"/>
      <c r="I637" s="44"/>
      <c r="J637" s="44"/>
    </row>
    <row r="638" spans="1:10" x14ac:dyDescent="0.2">
      <c r="A638" s="90" t="s">
        <v>1228</v>
      </c>
      <c r="B638" s="91" t="s">
        <v>2411</v>
      </c>
      <c r="C638" s="90" t="s">
        <v>1228</v>
      </c>
      <c r="D638" s="91" t="s">
        <v>2412</v>
      </c>
      <c r="E638" s="96" t="s">
        <v>1211</v>
      </c>
      <c r="F638" s="97" t="s">
        <v>500</v>
      </c>
      <c r="G638" s="44"/>
      <c r="H638" s="44"/>
      <c r="I638" s="44"/>
      <c r="J638" s="44"/>
    </row>
    <row r="639" spans="1:10" ht="22.5" x14ac:dyDescent="0.2">
      <c r="A639" s="90" t="s">
        <v>473</v>
      </c>
      <c r="B639" s="91" t="s">
        <v>2413</v>
      </c>
      <c r="C639" s="90" t="s">
        <v>2414</v>
      </c>
      <c r="D639" s="91" t="s">
        <v>2415</v>
      </c>
      <c r="E639" s="90" t="s">
        <v>483</v>
      </c>
      <c r="F639" s="91" t="s">
        <v>472</v>
      </c>
      <c r="G639" s="44"/>
      <c r="H639" s="44"/>
      <c r="I639" s="44"/>
      <c r="J639" s="44"/>
    </row>
    <row r="640" spans="1:10" x14ac:dyDescent="0.2">
      <c r="A640" s="90" t="s">
        <v>473</v>
      </c>
      <c r="B640" s="91" t="s">
        <v>2413</v>
      </c>
      <c r="C640" s="90" t="s">
        <v>294</v>
      </c>
      <c r="D640" s="91" t="s">
        <v>2416</v>
      </c>
      <c r="E640" s="90" t="s">
        <v>483</v>
      </c>
      <c r="F640" s="91" t="s">
        <v>472</v>
      </c>
      <c r="G640" s="44"/>
      <c r="H640" s="44"/>
      <c r="I640" s="44"/>
      <c r="J640" s="44"/>
    </row>
    <row r="641" spans="1:10" x14ac:dyDescent="0.2">
      <c r="A641" s="90" t="s">
        <v>473</v>
      </c>
      <c r="B641" s="91" t="s">
        <v>2413</v>
      </c>
      <c r="C641" s="90" t="s">
        <v>256</v>
      </c>
      <c r="D641" s="91" t="s">
        <v>2417</v>
      </c>
      <c r="E641" s="90" t="s">
        <v>483</v>
      </c>
      <c r="F641" s="91" t="s">
        <v>472</v>
      </c>
      <c r="G641" s="44"/>
      <c r="H641" s="44"/>
      <c r="I641" s="44"/>
      <c r="J641" s="44"/>
    </row>
    <row r="642" spans="1:10" x14ac:dyDescent="0.2">
      <c r="A642" s="90" t="s">
        <v>1229</v>
      </c>
      <c r="B642" s="91" t="s">
        <v>2418</v>
      </c>
      <c r="C642" s="90" t="s">
        <v>1230</v>
      </c>
      <c r="D642" s="91" t="s">
        <v>1231</v>
      </c>
      <c r="E642" s="90" t="s">
        <v>483</v>
      </c>
      <c r="F642" s="91" t="s">
        <v>533</v>
      </c>
      <c r="G642" s="44"/>
      <c r="H642" s="44"/>
      <c r="I642" s="44"/>
      <c r="J642" s="44"/>
    </row>
    <row r="643" spans="1:10" x14ac:dyDescent="0.2">
      <c r="A643" s="90" t="s">
        <v>1229</v>
      </c>
      <c r="B643" s="91" t="s">
        <v>2418</v>
      </c>
      <c r="C643" s="90" t="s">
        <v>1232</v>
      </c>
      <c r="D643" s="91" t="s">
        <v>2419</v>
      </c>
      <c r="E643" s="90" t="s">
        <v>1211</v>
      </c>
      <c r="F643" s="91" t="s">
        <v>500</v>
      </c>
      <c r="G643" s="44"/>
      <c r="H643" s="44"/>
      <c r="I643" s="44"/>
      <c r="J643" s="44"/>
    </row>
    <row r="644" spans="1:10" x14ac:dyDescent="0.2">
      <c r="A644" s="90" t="s">
        <v>758</v>
      </c>
      <c r="B644" s="91" t="s">
        <v>1233</v>
      </c>
      <c r="C644" s="90" t="s">
        <v>1253</v>
      </c>
      <c r="D644" s="91" t="s">
        <v>2420</v>
      </c>
      <c r="E644" s="90" t="s">
        <v>483</v>
      </c>
      <c r="F644" s="91" t="s">
        <v>478</v>
      </c>
      <c r="G644" s="44"/>
      <c r="H644" s="44"/>
      <c r="I644" s="44"/>
      <c r="J644" s="44"/>
    </row>
    <row r="645" spans="1:10" x14ac:dyDescent="0.2">
      <c r="A645" s="90" t="s">
        <v>758</v>
      </c>
      <c r="B645" s="91" t="s">
        <v>1233</v>
      </c>
      <c r="C645" s="90" t="s">
        <v>10</v>
      </c>
      <c r="D645" s="91" t="s">
        <v>1233</v>
      </c>
      <c r="E645" s="90">
        <v>803.1</v>
      </c>
      <c r="F645" s="91" t="s">
        <v>478</v>
      </c>
      <c r="G645" s="44"/>
      <c r="H645" s="44"/>
      <c r="I645" s="44"/>
      <c r="J645" s="44"/>
    </row>
    <row r="646" spans="1:10" x14ac:dyDescent="0.2">
      <c r="A646" s="90" t="s">
        <v>758</v>
      </c>
      <c r="B646" s="91" t="s">
        <v>1233</v>
      </c>
      <c r="C646" s="90" t="s">
        <v>1234</v>
      </c>
      <c r="D646" s="91" t="s">
        <v>2421</v>
      </c>
      <c r="E646" s="90">
        <v>803.1</v>
      </c>
      <c r="F646" s="91" t="s">
        <v>478</v>
      </c>
      <c r="G646" s="44"/>
      <c r="H646" s="44"/>
      <c r="I646" s="44"/>
      <c r="J646" s="44"/>
    </row>
    <row r="647" spans="1:10" x14ac:dyDescent="0.2">
      <c r="A647" s="90" t="s">
        <v>758</v>
      </c>
      <c r="B647" s="91" t="s">
        <v>1233</v>
      </c>
      <c r="C647" s="90" t="s">
        <v>1235</v>
      </c>
      <c r="D647" s="91" t="s">
        <v>2422</v>
      </c>
      <c r="E647" s="90">
        <v>803.1</v>
      </c>
      <c r="F647" s="91" t="s">
        <v>478</v>
      </c>
      <c r="G647" s="44"/>
      <c r="H647" s="44"/>
      <c r="I647" s="44"/>
      <c r="J647" s="44"/>
    </row>
    <row r="648" spans="1:10" x14ac:dyDescent="0.2">
      <c r="A648" s="90" t="s">
        <v>758</v>
      </c>
      <c r="B648" s="91" t="s">
        <v>1233</v>
      </c>
      <c r="C648" s="90" t="s">
        <v>1236</v>
      </c>
      <c r="D648" s="91" t="s">
        <v>315</v>
      </c>
      <c r="E648" s="90" t="s">
        <v>483</v>
      </c>
      <c r="F648" s="91" t="s">
        <v>478</v>
      </c>
      <c r="G648" s="44"/>
      <c r="H648" s="44"/>
      <c r="I648" s="44"/>
      <c r="J648" s="44"/>
    </row>
    <row r="649" spans="1:10" x14ac:dyDescent="0.2">
      <c r="A649" s="90" t="s">
        <v>758</v>
      </c>
      <c r="B649" s="91" t="s">
        <v>1233</v>
      </c>
      <c r="C649" s="90" t="s">
        <v>1237</v>
      </c>
      <c r="D649" s="91" t="s">
        <v>2113</v>
      </c>
      <c r="E649" s="90" t="s">
        <v>483</v>
      </c>
      <c r="F649" s="91" t="s">
        <v>478</v>
      </c>
      <c r="G649" s="44"/>
      <c r="H649" s="44"/>
      <c r="I649" s="44"/>
      <c r="J649" s="44"/>
    </row>
    <row r="650" spans="1:10" x14ac:dyDescent="0.2">
      <c r="A650" s="90" t="s">
        <v>758</v>
      </c>
      <c r="B650" s="91" t="s">
        <v>1233</v>
      </c>
      <c r="C650" s="90" t="s">
        <v>1238</v>
      </c>
      <c r="D650" s="91" t="s">
        <v>2115</v>
      </c>
      <c r="E650" s="90" t="s">
        <v>483</v>
      </c>
      <c r="F650" s="91" t="s">
        <v>478</v>
      </c>
      <c r="G650" s="44"/>
      <c r="H650" s="44"/>
      <c r="I650" s="44"/>
      <c r="J650" s="44"/>
    </row>
    <row r="651" spans="1:10" x14ac:dyDescent="0.2">
      <c r="A651" s="90" t="s">
        <v>758</v>
      </c>
      <c r="B651" s="91" t="s">
        <v>1233</v>
      </c>
      <c r="C651" s="90" t="s">
        <v>421</v>
      </c>
      <c r="D651" s="91" t="s">
        <v>2423</v>
      </c>
      <c r="E651" s="90" t="s">
        <v>483</v>
      </c>
      <c r="F651" s="91" t="s">
        <v>478</v>
      </c>
      <c r="G651" s="44"/>
      <c r="H651" s="44"/>
      <c r="I651" s="44"/>
      <c r="J651" s="44"/>
    </row>
    <row r="652" spans="1:10" x14ac:dyDescent="0.2">
      <c r="A652" s="90" t="s">
        <v>758</v>
      </c>
      <c r="B652" s="91" t="s">
        <v>1233</v>
      </c>
      <c r="C652" s="90" t="s">
        <v>1239</v>
      </c>
      <c r="D652" s="91" t="s">
        <v>2424</v>
      </c>
      <c r="E652" s="90" t="s">
        <v>483</v>
      </c>
      <c r="F652" s="91" t="s">
        <v>478</v>
      </c>
      <c r="G652" s="44"/>
      <c r="H652" s="44"/>
      <c r="I652" s="44"/>
      <c r="J652" s="44"/>
    </row>
    <row r="653" spans="1:10" x14ac:dyDescent="0.2">
      <c r="A653" s="90" t="s">
        <v>758</v>
      </c>
      <c r="B653" s="91" t="s">
        <v>1233</v>
      </c>
      <c r="C653" s="90" t="s">
        <v>1240</v>
      </c>
      <c r="D653" s="91" t="s">
        <v>429</v>
      </c>
      <c r="E653" s="90" t="s">
        <v>483</v>
      </c>
      <c r="F653" s="91" t="s">
        <v>478</v>
      </c>
      <c r="G653" s="44"/>
      <c r="H653" s="44"/>
      <c r="I653" s="44"/>
      <c r="J653" s="44"/>
    </row>
    <row r="654" spans="1:10" x14ac:dyDescent="0.2">
      <c r="A654" s="90" t="s">
        <v>758</v>
      </c>
      <c r="B654" s="91" t="s">
        <v>1233</v>
      </c>
      <c r="C654" s="90" t="s">
        <v>1241</v>
      </c>
      <c r="D654" s="91" t="s">
        <v>234</v>
      </c>
      <c r="E654" s="90" t="s">
        <v>483</v>
      </c>
      <c r="F654" s="91" t="s">
        <v>478</v>
      </c>
      <c r="G654" s="44"/>
      <c r="H654" s="44"/>
      <c r="I654" s="44"/>
      <c r="J654" s="44"/>
    </row>
    <row r="655" spans="1:10" x14ac:dyDescent="0.2">
      <c r="A655" s="90" t="s">
        <v>758</v>
      </c>
      <c r="B655" s="91" t="s">
        <v>1233</v>
      </c>
      <c r="C655" s="90" t="s">
        <v>1242</v>
      </c>
      <c r="D655" s="91" t="s">
        <v>2263</v>
      </c>
      <c r="E655" s="90" t="s">
        <v>483</v>
      </c>
      <c r="F655" s="91" t="s">
        <v>478</v>
      </c>
      <c r="G655" s="44"/>
      <c r="H655" s="44"/>
      <c r="I655" s="44"/>
      <c r="J655" s="44"/>
    </row>
    <row r="656" spans="1:10" x14ac:dyDescent="0.2">
      <c r="A656" s="90" t="s">
        <v>758</v>
      </c>
      <c r="B656" s="91" t="s">
        <v>1233</v>
      </c>
      <c r="C656" s="90" t="s">
        <v>1243</v>
      </c>
      <c r="D656" s="91" t="s">
        <v>2267</v>
      </c>
      <c r="E656" s="90" t="s">
        <v>483</v>
      </c>
      <c r="F656" s="91" t="s">
        <v>478</v>
      </c>
      <c r="G656" s="44"/>
      <c r="H656" s="44"/>
      <c r="I656" s="44"/>
      <c r="J656" s="44"/>
    </row>
    <row r="657" spans="1:10" x14ac:dyDescent="0.2">
      <c r="A657" s="90" t="s">
        <v>758</v>
      </c>
      <c r="B657" s="91" t="s">
        <v>1233</v>
      </c>
      <c r="C657" s="90" t="s">
        <v>1244</v>
      </c>
      <c r="D657" s="91" t="s">
        <v>2425</v>
      </c>
      <c r="E657" s="90" t="s">
        <v>483</v>
      </c>
      <c r="F657" s="91" t="s">
        <v>478</v>
      </c>
      <c r="G657" s="44"/>
      <c r="H657" s="44"/>
      <c r="I657" s="44"/>
      <c r="J657" s="44"/>
    </row>
    <row r="658" spans="1:10" x14ac:dyDescent="0.2">
      <c r="A658" s="90" t="s">
        <v>758</v>
      </c>
      <c r="B658" s="91" t="s">
        <v>1233</v>
      </c>
      <c r="C658" s="90" t="s">
        <v>1245</v>
      </c>
      <c r="D658" s="91" t="s">
        <v>2134</v>
      </c>
      <c r="E658" s="90" t="s">
        <v>483</v>
      </c>
      <c r="F658" s="91" t="s">
        <v>478</v>
      </c>
      <c r="G658" s="44"/>
      <c r="H658" s="44"/>
      <c r="I658" s="44"/>
      <c r="J658" s="44"/>
    </row>
    <row r="659" spans="1:10" x14ac:dyDescent="0.2">
      <c r="A659" s="90" t="s">
        <v>758</v>
      </c>
      <c r="B659" s="91" t="s">
        <v>1233</v>
      </c>
      <c r="C659" s="90" t="s">
        <v>1246</v>
      </c>
      <c r="D659" s="91" t="s">
        <v>2426</v>
      </c>
      <c r="E659" s="90" t="s">
        <v>483</v>
      </c>
      <c r="F659" s="91" t="s">
        <v>478</v>
      </c>
      <c r="G659" s="44"/>
      <c r="H659" s="44"/>
      <c r="I659" s="44"/>
      <c r="J659" s="44"/>
    </row>
    <row r="660" spans="1:10" x14ac:dyDescent="0.2">
      <c r="A660" s="90" t="s">
        <v>758</v>
      </c>
      <c r="B660" s="91" t="s">
        <v>1233</v>
      </c>
      <c r="C660" s="90" t="s">
        <v>1247</v>
      </c>
      <c r="D660" s="91" t="s">
        <v>2427</v>
      </c>
      <c r="E660" s="90" t="s">
        <v>483</v>
      </c>
      <c r="F660" s="91" t="s">
        <v>478</v>
      </c>
      <c r="G660" s="44"/>
      <c r="H660" s="44"/>
      <c r="I660" s="44"/>
      <c r="J660" s="44"/>
    </row>
    <row r="661" spans="1:10" x14ac:dyDescent="0.2">
      <c r="A661" s="90" t="s">
        <v>758</v>
      </c>
      <c r="B661" s="91" t="s">
        <v>1233</v>
      </c>
      <c r="C661" s="90" t="s">
        <v>1248</v>
      </c>
      <c r="D661" s="91" t="s">
        <v>2428</v>
      </c>
      <c r="E661" s="90" t="s">
        <v>483</v>
      </c>
      <c r="F661" s="91" t="s">
        <v>478</v>
      </c>
      <c r="G661" s="44"/>
      <c r="H661" s="44"/>
      <c r="I661" s="44"/>
      <c r="J661" s="44"/>
    </row>
    <row r="662" spans="1:10" x14ac:dyDescent="0.2">
      <c r="A662" s="90" t="s">
        <v>758</v>
      </c>
      <c r="B662" s="91" t="s">
        <v>1233</v>
      </c>
      <c r="C662" s="90" t="s">
        <v>1249</v>
      </c>
      <c r="D662" s="91" t="s">
        <v>2429</v>
      </c>
      <c r="E662" s="90" t="s">
        <v>483</v>
      </c>
      <c r="F662" s="91" t="s">
        <v>478</v>
      </c>
      <c r="G662" s="44"/>
      <c r="H662" s="44"/>
      <c r="I662" s="44"/>
      <c r="J662" s="44"/>
    </row>
    <row r="663" spans="1:10" x14ac:dyDescent="0.2">
      <c r="A663" s="90" t="s">
        <v>758</v>
      </c>
      <c r="B663" s="91" t="s">
        <v>1233</v>
      </c>
      <c r="C663" s="90" t="s">
        <v>1250</v>
      </c>
      <c r="D663" s="91" t="s">
        <v>2430</v>
      </c>
      <c r="E663" s="90" t="s">
        <v>483</v>
      </c>
      <c r="F663" s="91" t="s">
        <v>478</v>
      </c>
      <c r="G663" s="44"/>
      <c r="H663" s="44"/>
      <c r="I663" s="44"/>
      <c r="J663" s="44"/>
    </row>
    <row r="664" spans="1:10" x14ac:dyDescent="0.2">
      <c r="A664" s="90" t="s">
        <v>758</v>
      </c>
      <c r="B664" s="91" t="s">
        <v>1233</v>
      </c>
      <c r="C664" s="90" t="s">
        <v>1251</v>
      </c>
      <c r="D664" s="91" t="s">
        <v>2431</v>
      </c>
      <c r="E664" s="90" t="s">
        <v>483</v>
      </c>
      <c r="F664" s="91" t="s">
        <v>478</v>
      </c>
      <c r="G664" s="44"/>
      <c r="H664" s="44"/>
      <c r="I664" s="44"/>
      <c r="J664" s="44"/>
    </row>
    <row r="665" spans="1:10" x14ac:dyDescent="0.2">
      <c r="A665" s="90" t="s">
        <v>758</v>
      </c>
      <c r="B665" s="91" t="s">
        <v>1233</v>
      </c>
      <c r="C665" s="90" t="s">
        <v>1252</v>
      </c>
      <c r="D665" s="91" t="s">
        <v>2432</v>
      </c>
      <c r="E665" s="96" t="s">
        <v>483</v>
      </c>
      <c r="F665" s="91" t="s">
        <v>478</v>
      </c>
      <c r="G665" s="44"/>
      <c r="H665" s="44"/>
      <c r="I665" s="44"/>
      <c r="J665" s="44"/>
    </row>
    <row r="666" spans="1:10" x14ac:dyDescent="0.2">
      <c r="A666" s="90" t="s">
        <v>758</v>
      </c>
      <c r="B666" s="91" t="s">
        <v>1233</v>
      </c>
      <c r="C666" s="90" t="s">
        <v>207</v>
      </c>
      <c r="D666" s="91" t="s">
        <v>393</v>
      </c>
      <c r="E666" s="90" t="s">
        <v>483</v>
      </c>
      <c r="F666" s="91" t="s">
        <v>478</v>
      </c>
      <c r="G666" s="44"/>
      <c r="H666" s="44"/>
      <c r="I666" s="44"/>
      <c r="J666" s="44"/>
    </row>
    <row r="667" spans="1:10" x14ac:dyDescent="0.2">
      <c r="A667" s="90" t="s">
        <v>758</v>
      </c>
      <c r="B667" s="91" t="s">
        <v>1233</v>
      </c>
      <c r="C667" s="90" t="s">
        <v>1254</v>
      </c>
      <c r="D667" s="91" t="s">
        <v>2433</v>
      </c>
      <c r="E667" s="90" t="s">
        <v>483</v>
      </c>
      <c r="F667" s="91" t="s">
        <v>478</v>
      </c>
      <c r="G667" s="44"/>
      <c r="H667" s="44"/>
      <c r="I667" s="44"/>
      <c r="J667" s="44"/>
    </row>
    <row r="668" spans="1:10" x14ac:dyDescent="0.2">
      <c r="A668" s="90" t="s">
        <v>758</v>
      </c>
      <c r="B668" s="91" t="s">
        <v>1233</v>
      </c>
      <c r="C668" s="90" t="s">
        <v>446</v>
      </c>
      <c r="D668" s="91" t="s">
        <v>2434</v>
      </c>
      <c r="E668" s="90" t="s">
        <v>483</v>
      </c>
      <c r="F668" s="91" t="s">
        <v>478</v>
      </c>
      <c r="G668" s="44"/>
      <c r="H668" s="44"/>
      <c r="I668" s="44"/>
      <c r="J668" s="44"/>
    </row>
    <row r="669" spans="1:10" x14ac:dyDescent="0.2">
      <c r="A669" s="90" t="s">
        <v>1255</v>
      </c>
      <c r="B669" s="91" t="s">
        <v>1256</v>
      </c>
      <c r="C669" s="90" t="s">
        <v>1255</v>
      </c>
      <c r="D669" s="91" t="s">
        <v>1256</v>
      </c>
      <c r="E669" s="90" t="s">
        <v>483</v>
      </c>
      <c r="F669" s="91" t="s">
        <v>478</v>
      </c>
      <c r="G669" s="44"/>
      <c r="H669" s="44"/>
      <c r="I669" s="44"/>
      <c r="J669" s="44"/>
    </row>
    <row r="670" spans="1:10" x14ac:dyDescent="0.2">
      <c r="A670" s="90" t="s">
        <v>1257</v>
      </c>
      <c r="B670" s="91" t="s">
        <v>2435</v>
      </c>
      <c r="C670" s="90" t="s">
        <v>1258</v>
      </c>
      <c r="D670" s="91" t="s">
        <v>2436</v>
      </c>
      <c r="E670" s="90" t="s">
        <v>483</v>
      </c>
      <c r="F670" s="91" t="s">
        <v>478</v>
      </c>
      <c r="G670" s="44"/>
      <c r="H670" s="44"/>
      <c r="I670" s="44"/>
      <c r="J670" s="44"/>
    </row>
    <row r="671" spans="1:10" x14ac:dyDescent="0.2">
      <c r="A671" s="90" t="s">
        <v>1259</v>
      </c>
      <c r="B671" s="91" t="s">
        <v>2437</v>
      </c>
      <c r="C671" s="90" t="s">
        <v>1260</v>
      </c>
      <c r="D671" s="91" t="s">
        <v>2271</v>
      </c>
      <c r="E671" s="90" t="s">
        <v>471</v>
      </c>
      <c r="F671" s="91" t="s">
        <v>533</v>
      </c>
      <c r="G671" s="44"/>
      <c r="H671" s="44"/>
      <c r="I671" s="44"/>
      <c r="J671" s="44"/>
    </row>
    <row r="672" spans="1:10" x14ac:dyDescent="0.2">
      <c r="A672" s="90" t="s">
        <v>1259</v>
      </c>
      <c r="B672" s="91" t="s">
        <v>2437</v>
      </c>
      <c r="C672" s="90" t="s">
        <v>1261</v>
      </c>
      <c r="D672" s="91" t="s">
        <v>1842</v>
      </c>
      <c r="E672" s="90" t="s">
        <v>483</v>
      </c>
      <c r="F672" s="91" t="s">
        <v>478</v>
      </c>
      <c r="G672" s="44"/>
      <c r="H672" s="44"/>
      <c r="I672" s="44"/>
      <c r="J672" s="44"/>
    </row>
    <row r="673" spans="1:10" x14ac:dyDescent="0.2">
      <c r="A673" s="90" t="s">
        <v>1259</v>
      </c>
      <c r="B673" s="91" t="s">
        <v>2437</v>
      </c>
      <c r="C673" s="90" t="s">
        <v>1262</v>
      </c>
      <c r="D673" s="91" t="s">
        <v>2438</v>
      </c>
      <c r="E673" s="90" t="s">
        <v>1209</v>
      </c>
      <c r="F673" s="91" t="s">
        <v>500</v>
      </c>
      <c r="G673" s="44"/>
      <c r="H673" s="44"/>
      <c r="I673" s="44"/>
      <c r="J673" s="44"/>
    </row>
    <row r="674" spans="1:10" x14ac:dyDescent="0.2">
      <c r="A674" s="90" t="s">
        <v>1259</v>
      </c>
      <c r="B674" s="91" t="s">
        <v>2437</v>
      </c>
      <c r="C674" s="90" t="s">
        <v>1263</v>
      </c>
      <c r="D674" s="91" t="s">
        <v>1845</v>
      </c>
      <c r="E674" s="90">
        <v>5.0999999999999996</v>
      </c>
      <c r="F674" s="91" t="s">
        <v>500</v>
      </c>
      <c r="G674" s="44"/>
      <c r="H674" s="44"/>
      <c r="I674" s="44"/>
      <c r="J674" s="44"/>
    </row>
    <row r="675" spans="1:10" x14ac:dyDescent="0.2">
      <c r="A675" s="90" t="s">
        <v>1259</v>
      </c>
      <c r="B675" s="91" t="s">
        <v>2437</v>
      </c>
      <c r="C675" s="90" t="s">
        <v>1264</v>
      </c>
      <c r="D675" s="91" t="s">
        <v>1846</v>
      </c>
      <c r="E675" s="96">
        <v>5.0999999999999996</v>
      </c>
      <c r="F675" s="97" t="s">
        <v>500</v>
      </c>
      <c r="G675" s="44"/>
      <c r="H675" s="44"/>
      <c r="I675" s="44"/>
      <c r="J675" s="44"/>
    </row>
    <row r="676" spans="1:10" x14ac:dyDescent="0.2">
      <c r="A676" s="90" t="s">
        <v>1259</v>
      </c>
      <c r="B676" s="91" t="s">
        <v>2437</v>
      </c>
      <c r="C676" s="90" t="s">
        <v>1265</v>
      </c>
      <c r="D676" s="91" t="s">
        <v>1980</v>
      </c>
      <c r="E676" s="90">
        <v>5.0999999999999996</v>
      </c>
      <c r="F676" s="91" t="s">
        <v>500</v>
      </c>
      <c r="G676" s="44"/>
      <c r="H676" s="44"/>
      <c r="I676" s="44"/>
      <c r="J676" s="44"/>
    </row>
    <row r="677" spans="1:10" x14ac:dyDescent="0.2">
      <c r="A677" s="90" t="s">
        <v>1259</v>
      </c>
      <c r="B677" s="91" t="s">
        <v>2437</v>
      </c>
      <c r="C677" s="90" t="s">
        <v>1266</v>
      </c>
      <c r="D677" s="91" t="s">
        <v>1870</v>
      </c>
      <c r="E677" s="90">
        <v>5.0999999999999996</v>
      </c>
      <c r="F677" s="91" t="s">
        <v>500</v>
      </c>
      <c r="G677" s="44"/>
      <c r="H677" s="44"/>
      <c r="I677" s="44"/>
      <c r="J677" s="44"/>
    </row>
    <row r="678" spans="1:10" x14ac:dyDescent="0.2">
      <c r="A678" s="90" t="s">
        <v>1259</v>
      </c>
      <c r="B678" s="91" t="s">
        <v>2437</v>
      </c>
      <c r="C678" s="90" t="s">
        <v>1267</v>
      </c>
      <c r="D678" s="91" t="s">
        <v>2288</v>
      </c>
      <c r="E678" s="90" t="s">
        <v>1209</v>
      </c>
      <c r="F678" s="91" t="s">
        <v>500</v>
      </c>
      <c r="G678" s="44"/>
      <c r="H678" s="44"/>
      <c r="I678" s="44"/>
      <c r="J678" s="44"/>
    </row>
    <row r="679" spans="1:10" x14ac:dyDescent="0.2">
      <c r="A679" s="90" t="s">
        <v>1268</v>
      </c>
      <c r="B679" s="91" t="s">
        <v>2439</v>
      </c>
      <c r="C679" s="90">
        <v>90</v>
      </c>
      <c r="D679" s="91" t="s">
        <v>1269</v>
      </c>
      <c r="E679" s="90">
        <v>5.0999999999999996</v>
      </c>
      <c r="F679" s="91" t="s">
        <v>500</v>
      </c>
      <c r="G679" s="44"/>
      <c r="H679" s="44"/>
      <c r="I679" s="44"/>
      <c r="J679" s="44"/>
    </row>
    <row r="680" spans="1:10" x14ac:dyDescent="0.2">
      <c r="A680" s="90" t="s">
        <v>1268</v>
      </c>
      <c r="B680" s="91" t="s">
        <v>2439</v>
      </c>
      <c r="C680" s="90" t="s">
        <v>1270</v>
      </c>
      <c r="D680" s="91" t="s">
        <v>2339</v>
      </c>
      <c r="E680" s="90">
        <v>5.0999999999999996</v>
      </c>
      <c r="F680" s="91" t="s">
        <v>500</v>
      </c>
      <c r="G680" s="44"/>
      <c r="H680" s="44"/>
      <c r="I680" s="44"/>
      <c r="J680" s="44"/>
    </row>
    <row r="681" spans="1:10" x14ac:dyDescent="0.2">
      <c r="A681" s="90" t="s">
        <v>1268</v>
      </c>
      <c r="B681" s="91" t="s">
        <v>2439</v>
      </c>
      <c r="C681" s="90" t="s">
        <v>1271</v>
      </c>
      <c r="D681" s="91" t="s">
        <v>2440</v>
      </c>
      <c r="E681" s="90">
        <v>803.1</v>
      </c>
      <c r="F681" s="91" t="s">
        <v>606</v>
      </c>
      <c r="G681" s="44"/>
      <c r="H681" s="44"/>
      <c r="I681" s="44"/>
      <c r="J681" s="44"/>
    </row>
    <row r="682" spans="1:10" x14ac:dyDescent="0.2">
      <c r="A682" s="90" t="s">
        <v>1268</v>
      </c>
      <c r="B682" s="91" t="s">
        <v>2439</v>
      </c>
      <c r="C682" s="90" t="s">
        <v>1272</v>
      </c>
      <c r="D682" s="91" t="s">
        <v>2441</v>
      </c>
      <c r="E682" s="90" t="s">
        <v>483</v>
      </c>
      <c r="F682" s="91" t="s">
        <v>478</v>
      </c>
      <c r="G682" s="44"/>
      <c r="H682" s="44"/>
      <c r="I682" s="44"/>
      <c r="J682" s="44"/>
    </row>
    <row r="683" spans="1:10" x14ac:dyDescent="0.2">
      <c r="A683" s="90" t="s">
        <v>1268</v>
      </c>
      <c r="B683" s="91" t="s">
        <v>2439</v>
      </c>
      <c r="C683" s="90" t="s">
        <v>1273</v>
      </c>
      <c r="D683" s="91" t="s">
        <v>2442</v>
      </c>
      <c r="E683" s="90" t="s">
        <v>483</v>
      </c>
      <c r="F683" s="91" t="s">
        <v>478</v>
      </c>
      <c r="G683" s="44"/>
      <c r="H683" s="44"/>
      <c r="I683" s="44"/>
      <c r="J683" s="44"/>
    </row>
    <row r="684" spans="1:10" x14ac:dyDescent="0.2">
      <c r="A684" s="90" t="s">
        <v>1268</v>
      </c>
      <c r="B684" s="91" t="s">
        <v>2439</v>
      </c>
      <c r="C684" s="90" t="s">
        <v>1274</v>
      </c>
      <c r="D684" s="91" t="s">
        <v>2443</v>
      </c>
      <c r="E684" s="90" t="s">
        <v>483</v>
      </c>
      <c r="F684" s="91" t="s">
        <v>478</v>
      </c>
      <c r="G684" s="44"/>
      <c r="H684" s="44"/>
      <c r="I684" s="44"/>
      <c r="J684" s="44"/>
    </row>
    <row r="685" spans="1:10" x14ac:dyDescent="0.2">
      <c r="A685" s="90" t="s">
        <v>1268</v>
      </c>
      <c r="B685" s="91" t="s">
        <v>2439</v>
      </c>
      <c r="C685" s="90" t="s">
        <v>1275</v>
      </c>
      <c r="D685" s="91" t="s">
        <v>1841</v>
      </c>
      <c r="E685" s="90" t="s">
        <v>483</v>
      </c>
      <c r="F685" s="91" t="s">
        <v>478</v>
      </c>
      <c r="G685" s="44"/>
      <c r="H685" s="44"/>
      <c r="I685" s="44"/>
      <c r="J685" s="44"/>
    </row>
    <row r="686" spans="1:10" x14ac:dyDescent="0.2">
      <c r="A686" s="90" t="s">
        <v>1276</v>
      </c>
      <c r="B686" s="91" t="s">
        <v>2444</v>
      </c>
      <c r="C686" s="90">
        <v>2</v>
      </c>
      <c r="D686" s="91" t="s">
        <v>2445</v>
      </c>
      <c r="E686" s="90" t="s">
        <v>483</v>
      </c>
      <c r="F686" s="91" t="s">
        <v>478</v>
      </c>
      <c r="G686" s="44"/>
      <c r="H686" s="44"/>
      <c r="I686" s="44"/>
      <c r="J686" s="44"/>
    </row>
    <row r="687" spans="1:10" x14ac:dyDescent="0.2">
      <c r="A687" s="90" t="s">
        <v>1276</v>
      </c>
      <c r="B687" s="91" t="s">
        <v>2444</v>
      </c>
      <c r="C687" s="90">
        <v>3</v>
      </c>
      <c r="D687" s="91" t="s">
        <v>2446</v>
      </c>
      <c r="E687" s="90">
        <v>803.1</v>
      </c>
      <c r="F687" s="91" t="s">
        <v>606</v>
      </c>
      <c r="G687" s="44"/>
      <c r="H687" s="44"/>
      <c r="I687" s="44"/>
      <c r="J687" s="44"/>
    </row>
    <row r="688" spans="1:10" x14ac:dyDescent="0.2">
      <c r="A688" s="90" t="s">
        <v>1276</v>
      </c>
      <c r="B688" s="91" t="s">
        <v>2444</v>
      </c>
      <c r="C688" s="90">
        <v>21</v>
      </c>
      <c r="D688" s="91" t="s">
        <v>2447</v>
      </c>
      <c r="E688" s="90" t="s">
        <v>483</v>
      </c>
      <c r="F688" s="91" t="s">
        <v>564</v>
      </c>
      <c r="G688" s="44"/>
      <c r="H688" s="44"/>
      <c r="I688" s="44"/>
      <c r="J688" s="44"/>
    </row>
    <row r="689" spans="1:10" x14ac:dyDescent="0.2">
      <c r="A689" s="90" t="s">
        <v>1276</v>
      </c>
      <c r="B689" s="91" t="s">
        <v>2444</v>
      </c>
      <c r="C689" s="90">
        <v>24</v>
      </c>
      <c r="D689" s="91" t="s">
        <v>2448</v>
      </c>
      <c r="E689" s="90">
        <v>803.1</v>
      </c>
      <c r="F689" s="91" t="s">
        <v>606</v>
      </c>
      <c r="G689" s="44"/>
      <c r="H689" s="44"/>
      <c r="I689" s="44"/>
      <c r="J689" s="44"/>
    </row>
    <row r="690" spans="1:10" x14ac:dyDescent="0.2">
      <c r="A690" s="90" t="s">
        <v>1276</v>
      </c>
      <c r="B690" s="91" t="s">
        <v>2444</v>
      </c>
      <c r="C690" s="90">
        <v>27</v>
      </c>
      <c r="D690" s="91" t="s">
        <v>2449</v>
      </c>
      <c r="E690" s="90">
        <v>803.1</v>
      </c>
      <c r="F690" s="91" t="s">
        <v>606</v>
      </c>
      <c r="G690" s="44"/>
      <c r="H690" s="44"/>
      <c r="I690" s="44"/>
      <c r="J690" s="44"/>
    </row>
    <row r="691" spans="1:10" x14ac:dyDescent="0.2">
      <c r="A691" s="90" t="s">
        <v>1276</v>
      </c>
      <c r="B691" s="91" t="s">
        <v>2444</v>
      </c>
      <c r="C691" s="90">
        <v>30</v>
      </c>
      <c r="D691" s="91" t="s">
        <v>506</v>
      </c>
      <c r="E691" s="90">
        <v>803.1</v>
      </c>
      <c r="F691" s="91" t="s">
        <v>606</v>
      </c>
      <c r="G691" s="44"/>
      <c r="H691" s="44"/>
      <c r="I691" s="44"/>
      <c r="J691" s="44"/>
    </row>
    <row r="692" spans="1:10" x14ac:dyDescent="0.2">
      <c r="A692" s="90" t="s">
        <v>1276</v>
      </c>
      <c r="B692" s="91" t="s">
        <v>2444</v>
      </c>
      <c r="C692" s="90">
        <v>32</v>
      </c>
      <c r="D692" s="91" t="s">
        <v>2450</v>
      </c>
      <c r="E692" s="90">
        <v>803.1</v>
      </c>
      <c r="F692" s="91" t="s">
        <v>606</v>
      </c>
      <c r="G692" s="44"/>
      <c r="H692" s="44"/>
      <c r="I692" s="44"/>
      <c r="J692" s="44"/>
    </row>
    <row r="693" spans="1:10" x14ac:dyDescent="0.2">
      <c r="A693" s="90" t="s">
        <v>1276</v>
      </c>
      <c r="B693" s="91" t="s">
        <v>2444</v>
      </c>
      <c r="C693" s="90">
        <v>37</v>
      </c>
      <c r="D693" s="91" t="s">
        <v>2451</v>
      </c>
      <c r="E693" s="90">
        <v>803.1</v>
      </c>
      <c r="F693" s="91" t="s">
        <v>606</v>
      </c>
      <c r="G693" s="44"/>
      <c r="H693" s="44"/>
      <c r="I693" s="44"/>
      <c r="J693" s="44"/>
    </row>
    <row r="694" spans="1:10" x14ac:dyDescent="0.2">
      <c r="A694" s="90" t="s">
        <v>1276</v>
      </c>
      <c r="B694" s="91" t="s">
        <v>2444</v>
      </c>
      <c r="C694" s="90">
        <v>40</v>
      </c>
      <c r="D694" s="91" t="s">
        <v>2452</v>
      </c>
      <c r="E694" s="90">
        <v>803.1</v>
      </c>
      <c r="F694" s="91" t="s">
        <v>606</v>
      </c>
      <c r="G694" s="44"/>
      <c r="H694" s="44"/>
      <c r="I694" s="44"/>
      <c r="J694" s="44"/>
    </row>
    <row r="695" spans="1:10" x14ac:dyDescent="0.2">
      <c r="A695" s="90" t="s">
        <v>1276</v>
      </c>
      <c r="B695" s="91" t="s">
        <v>2444</v>
      </c>
      <c r="C695" s="90">
        <v>44</v>
      </c>
      <c r="D695" s="91" t="s">
        <v>2453</v>
      </c>
      <c r="E695" s="90">
        <v>803.1</v>
      </c>
      <c r="F695" s="91" t="s">
        <v>606</v>
      </c>
      <c r="G695" s="44"/>
      <c r="H695" s="44"/>
      <c r="I695" s="44"/>
      <c r="J695" s="44"/>
    </row>
    <row r="696" spans="1:10" x14ac:dyDescent="0.2">
      <c r="A696" s="90" t="s">
        <v>1276</v>
      </c>
      <c r="B696" s="91" t="s">
        <v>2444</v>
      </c>
      <c r="C696" s="90">
        <v>46</v>
      </c>
      <c r="D696" s="91" t="s">
        <v>2454</v>
      </c>
      <c r="E696" s="90">
        <v>803.1</v>
      </c>
      <c r="F696" s="91" t="s">
        <v>606</v>
      </c>
      <c r="G696" s="44"/>
      <c r="H696" s="44"/>
      <c r="I696" s="44"/>
      <c r="J696" s="44"/>
    </row>
    <row r="697" spans="1:10" x14ac:dyDescent="0.2">
      <c r="A697" s="90" t="s">
        <v>1276</v>
      </c>
      <c r="B697" s="91" t="s">
        <v>2444</v>
      </c>
      <c r="C697" s="90">
        <v>47</v>
      </c>
      <c r="D697" s="91" t="s">
        <v>2455</v>
      </c>
      <c r="E697" s="90">
        <v>803.1</v>
      </c>
      <c r="F697" s="91" t="s">
        <v>606</v>
      </c>
      <c r="G697" s="44"/>
      <c r="H697" s="44"/>
      <c r="I697" s="44"/>
      <c r="J697" s="44"/>
    </row>
    <row r="698" spans="1:10" x14ac:dyDescent="0.2">
      <c r="A698" s="90" t="s">
        <v>1276</v>
      </c>
      <c r="B698" s="91" t="s">
        <v>2444</v>
      </c>
      <c r="C698" s="90">
        <v>48</v>
      </c>
      <c r="D698" s="91" t="s">
        <v>2456</v>
      </c>
      <c r="E698" s="90">
        <v>803.1</v>
      </c>
      <c r="F698" s="91" t="s">
        <v>606</v>
      </c>
      <c r="G698" s="44"/>
      <c r="H698" s="44"/>
      <c r="I698" s="44"/>
      <c r="J698" s="44"/>
    </row>
    <row r="699" spans="1:10" x14ac:dyDescent="0.2">
      <c r="A699" s="90" t="s">
        <v>1276</v>
      </c>
      <c r="B699" s="91" t="s">
        <v>2444</v>
      </c>
      <c r="C699" s="90">
        <v>49</v>
      </c>
      <c r="D699" s="91" t="s">
        <v>2457</v>
      </c>
      <c r="E699" s="90">
        <v>803.1</v>
      </c>
      <c r="F699" s="91" t="s">
        <v>606</v>
      </c>
      <c r="G699" s="44"/>
      <c r="H699" s="44"/>
      <c r="I699" s="44"/>
      <c r="J699" s="44"/>
    </row>
    <row r="700" spans="1:10" x14ac:dyDescent="0.2">
      <c r="A700" s="90" t="s">
        <v>1276</v>
      </c>
      <c r="B700" s="91" t="s">
        <v>2444</v>
      </c>
      <c r="C700" s="90">
        <v>50</v>
      </c>
      <c r="D700" s="91" t="s">
        <v>2458</v>
      </c>
      <c r="E700" s="90">
        <v>803.1</v>
      </c>
      <c r="F700" s="91" t="s">
        <v>606</v>
      </c>
      <c r="G700" s="44"/>
      <c r="H700" s="44"/>
      <c r="I700" s="44"/>
      <c r="J700" s="44"/>
    </row>
    <row r="701" spans="1:10" x14ac:dyDescent="0.2">
      <c r="A701" s="90" t="s">
        <v>1276</v>
      </c>
      <c r="B701" s="91" t="s">
        <v>2444</v>
      </c>
      <c r="C701" s="90">
        <v>51</v>
      </c>
      <c r="D701" s="91" t="s">
        <v>2459</v>
      </c>
      <c r="E701" s="90">
        <v>803.1</v>
      </c>
      <c r="F701" s="91" t="s">
        <v>606</v>
      </c>
      <c r="G701" s="44"/>
      <c r="H701" s="44"/>
      <c r="I701" s="44"/>
      <c r="J701" s="44"/>
    </row>
    <row r="702" spans="1:10" x14ac:dyDescent="0.2">
      <c r="A702" s="90" t="s">
        <v>1276</v>
      </c>
      <c r="B702" s="91" t="s">
        <v>2444</v>
      </c>
      <c r="C702" s="90">
        <v>53</v>
      </c>
      <c r="D702" s="91" t="s">
        <v>2460</v>
      </c>
      <c r="E702" s="90">
        <v>803.1</v>
      </c>
      <c r="F702" s="91" t="s">
        <v>606</v>
      </c>
      <c r="G702" s="44"/>
      <c r="H702" s="44"/>
      <c r="I702" s="44"/>
      <c r="J702" s="44"/>
    </row>
    <row r="703" spans="1:10" x14ac:dyDescent="0.2">
      <c r="A703" s="90" t="s">
        <v>1276</v>
      </c>
      <c r="B703" s="91" t="s">
        <v>2444</v>
      </c>
      <c r="C703" s="90">
        <v>55</v>
      </c>
      <c r="D703" s="91" t="s">
        <v>2461</v>
      </c>
      <c r="E703" s="90">
        <v>803.1</v>
      </c>
      <c r="F703" s="91" t="s">
        <v>606</v>
      </c>
      <c r="G703" s="44"/>
      <c r="H703" s="44"/>
      <c r="I703" s="44"/>
      <c r="J703" s="44"/>
    </row>
    <row r="704" spans="1:10" x14ac:dyDescent="0.2">
      <c r="A704" s="90" t="s">
        <v>1276</v>
      </c>
      <c r="B704" s="91" t="s">
        <v>2444</v>
      </c>
      <c r="C704" s="90">
        <v>56</v>
      </c>
      <c r="D704" s="91" t="s">
        <v>2462</v>
      </c>
      <c r="E704" s="90">
        <v>803.1</v>
      </c>
      <c r="F704" s="91" t="s">
        <v>606</v>
      </c>
      <c r="G704" s="44"/>
      <c r="H704" s="44"/>
      <c r="I704" s="44"/>
      <c r="J704" s="44"/>
    </row>
    <row r="705" spans="1:10" x14ac:dyDescent="0.2">
      <c r="A705" s="90" t="s">
        <v>1276</v>
      </c>
      <c r="B705" s="91" t="s">
        <v>2444</v>
      </c>
      <c r="C705" s="90">
        <v>58</v>
      </c>
      <c r="D705" s="91" t="s">
        <v>2463</v>
      </c>
      <c r="E705" s="90">
        <v>803.1</v>
      </c>
      <c r="F705" s="91" t="s">
        <v>606</v>
      </c>
      <c r="G705" s="44"/>
      <c r="H705" s="44"/>
      <c r="I705" s="44"/>
      <c r="J705" s="44"/>
    </row>
    <row r="706" spans="1:10" x14ac:dyDescent="0.2">
      <c r="A706" s="90" t="s">
        <v>1276</v>
      </c>
      <c r="B706" s="91" t="s">
        <v>2444</v>
      </c>
      <c r="C706" s="90">
        <v>59</v>
      </c>
      <c r="D706" s="91" t="s">
        <v>2464</v>
      </c>
      <c r="E706" s="90">
        <v>803.1</v>
      </c>
      <c r="F706" s="91" t="s">
        <v>606</v>
      </c>
      <c r="G706" s="44"/>
      <c r="H706" s="44"/>
      <c r="I706" s="44"/>
      <c r="J706" s="44"/>
    </row>
    <row r="707" spans="1:10" x14ac:dyDescent="0.2">
      <c r="A707" s="90" t="s">
        <v>1276</v>
      </c>
      <c r="B707" s="91" t="s">
        <v>2444</v>
      </c>
      <c r="C707" s="90">
        <v>60</v>
      </c>
      <c r="D707" s="91" t="s">
        <v>2465</v>
      </c>
      <c r="E707" s="90">
        <v>803.1</v>
      </c>
      <c r="F707" s="91" t="s">
        <v>606</v>
      </c>
      <c r="G707" s="44"/>
      <c r="H707" s="44"/>
      <c r="I707" s="44"/>
      <c r="J707" s="44"/>
    </row>
    <row r="708" spans="1:10" x14ac:dyDescent="0.2">
      <c r="A708" s="90" t="s">
        <v>1276</v>
      </c>
      <c r="B708" s="91" t="s">
        <v>2444</v>
      </c>
      <c r="C708" s="90">
        <v>61</v>
      </c>
      <c r="D708" s="91" t="s">
        <v>2466</v>
      </c>
      <c r="E708" s="90">
        <v>803.1</v>
      </c>
      <c r="F708" s="91" t="s">
        <v>606</v>
      </c>
      <c r="G708" s="44"/>
      <c r="H708" s="44"/>
      <c r="I708" s="44"/>
      <c r="J708" s="44"/>
    </row>
    <row r="709" spans="1:10" x14ac:dyDescent="0.2">
      <c r="A709" s="90" t="s">
        <v>1276</v>
      </c>
      <c r="B709" s="91" t="s">
        <v>2444</v>
      </c>
      <c r="C709" s="90">
        <v>62</v>
      </c>
      <c r="D709" s="91" t="s">
        <v>2467</v>
      </c>
      <c r="E709" s="90">
        <v>803.1</v>
      </c>
      <c r="F709" s="91" t="s">
        <v>606</v>
      </c>
      <c r="G709" s="44"/>
      <c r="H709" s="44"/>
      <c r="I709" s="44"/>
      <c r="J709" s="44"/>
    </row>
    <row r="710" spans="1:10" x14ac:dyDescent="0.2">
      <c r="A710" s="90" t="s">
        <v>1276</v>
      </c>
      <c r="B710" s="91" t="s">
        <v>2444</v>
      </c>
      <c r="C710" s="90">
        <v>64</v>
      </c>
      <c r="D710" s="91" t="s">
        <v>2468</v>
      </c>
      <c r="E710" s="90">
        <v>803.1</v>
      </c>
      <c r="F710" s="91" t="s">
        <v>606</v>
      </c>
      <c r="G710" s="44"/>
      <c r="H710" s="44"/>
      <c r="I710" s="44"/>
      <c r="J710" s="44"/>
    </row>
    <row r="711" spans="1:10" x14ac:dyDescent="0.2">
      <c r="A711" s="90" t="s">
        <v>1276</v>
      </c>
      <c r="B711" s="91" t="s">
        <v>2444</v>
      </c>
      <c r="C711" s="90">
        <v>67</v>
      </c>
      <c r="D711" s="91" t="s">
        <v>2469</v>
      </c>
      <c r="E711" s="90">
        <v>803.1</v>
      </c>
      <c r="F711" s="91" t="s">
        <v>606</v>
      </c>
      <c r="G711" s="44"/>
      <c r="H711" s="44"/>
      <c r="I711" s="44"/>
      <c r="J711" s="44"/>
    </row>
    <row r="712" spans="1:10" x14ac:dyDescent="0.2">
      <c r="A712" s="90" t="s">
        <v>1276</v>
      </c>
      <c r="B712" s="91" t="s">
        <v>2444</v>
      </c>
      <c r="C712" s="90">
        <v>68</v>
      </c>
      <c r="D712" s="91" t="s">
        <v>2470</v>
      </c>
      <c r="E712" s="90">
        <v>803.1</v>
      </c>
      <c r="F712" s="91" t="s">
        <v>606</v>
      </c>
      <c r="G712" s="44"/>
      <c r="H712" s="44"/>
      <c r="I712" s="44"/>
      <c r="J712" s="44"/>
    </row>
    <row r="713" spans="1:10" x14ac:dyDescent="0.2">
      <c r="A713" s="90" t="s">
        <v>1276</v>
      </c>
      <c r="B713" s="91" t="s">
        <v>2444</v>
      </c>
      <c r="C713" s="90">
        <v>74</v>
      </c>
      <c r="D713" s="91" t="s">
        <v>504</v>
      </c>
      <c r="E713" s="90">
        <v>803.1</v>
      </c>
      <c r="F713" s="91" t="s">
        <v>606</v>
      </c>
      <c r="G713" s="44"/>
      <c r="H713" s="44"/>
      <c r="I713" s="44"/>
      <c r="J713" s="44"/>
    </row>
    <row r="714" spans="1:10" x14ac:dyDescent="0.2">
      <c r="A714" s="90" t="s">
        <v>1276</v>
      </c>
      <c r="B714" s="91" t="s">
        <v>2444</v>
      </c>
      <c r="C714" s="90">
        <v>76</v>
      </c>
      <c r="D714" s="91" t="s">
        <v>2471</v>
      </c>
      <c r="E714" s="90">
        <v>803.1</v>
      </c>
      <c r="F714" s="91" t="s">
        <v>606</v>
      </c>
      <c r="G714" s="44"/>
      <c r="H714" s="44"/>
      <c r="I714" s="44"/>
      <c r="J714" s="44"/>
    </row>
    <row r="715" spans="1:10" x14ac:dyDescent="0.2">
      <c r="A715" s="90" t="s">
        <v>1276</v>
      </c>
      <c r="B715" s="91" t="s">
        <v>2444</v>
      </c>
      <c r="C715" s="90">
        <v>78</v>
      </c>
      <c r="D715" s="91" t="s">
        <v>2472</v>
      </c>
      <c r="E715" s="90">
        <v>803.1</v>
      </c>
      <c r="F715" s="91" t="s">
        <v>606</v>
      </c>
      <c r="G715" s="44"/>
      <c r="H715" s="44"/>
      <c r="I715" s="44"/>
      <c r="J715" s="44"/>
    </row>
    <row r="716" spans="1:10" x14ac:dyDescent="0.2">
      <c r="A716" s="90" t="s">
        <v>1276</v>
      </c>
      <c r="B716" s="91" t="s">
        <v>2444</v>
      </c>
      <c r="C716" s="90">
        <v>79</v>
      </c>
      <c r="D716" s="91" t="s">
        <v>2473</v>
      </c>
      <c r="E716" s="90">
        <v>803.1</v>
      </c>
      <c r="F716" s="91" t="s">
        <v>606</v>
      </c>
      <c r="G716" s="44"/>
      <c r="H716" s="44"/>
      <c r="I716" s="44"/>
      <c r="J716" s="44"/>
    </row>
    <row r="717" spans="1:10" x14ac:dyDescent="0.2">
      <c r="A717" s="90" t="s">
        <v>1276</v>
      </c>
      <c r="B717" s="91" t="s">
        <v>2444</v>
      </c>
      <c r="C717" s="90">
        <v>81</v>
      </c>
      <c r="D717" s="91" t="s">
        <v>2438</v>
      </c>
      <c r="E717" s="90">
        <v>803.1</v>
      </c>
      <c r="F717" s="91" t="s">
        <v>606</v>
      </c>
      <c r="G717" s="44"/>
      <c r="H717" s="44"/>
      <c r="I717" s="44"/>
      <c r="J717" s="44"/>
    </row>
    <row r="718" spans="1:10" x14ac:dyDescent="0.2">
      <c r="A718" s="90" t="s">
        <v>1276</v>
      </c>
      <c r="B718" s="91" t="s">
        <v>2444</v>
      </c>
      <c r="C718" s="90">
        <v>82</v>
      </c>
      <c r="D718" s="91" t="s">
        <v>2474</v>
      </c>
      <c r="E718" s="90">
        <v>803.1</v>
      </c>
      <c r="F718" s="91" t="s">
        <v>606</v>
      </c>
      <c r="G718" s="44"/>
      <c r="H718" s="44"/>
      <c r="I718" s="44"/>
      <c r="J718" s="44"/>
    </row>
    <row r="719" spans="1:10" x14ac:dyDescent="0.2">
      <c r="A719" s="90" t="s">
        <v>1276</v>
      </c>
      <c r="B719" s="91" t="s">
        <v>2444</v>
      </c>
      <c r="C719" s="90">
        <v>83</v>
      </c>
      <c r="D719" s="91" t="s">
        <v>2475</v>
      </c>
      <c r="E719" s="90">
        <v>803.1</v>
      </c>
      <c r="F719" s="91" t="s">
        <v>606</v>
      </c>
      <c r="G719" s="44"/>
      <c r="H719" s="44"/>
      <c r="I719" s="44"/>
      <c r="J719" s="44"/>
    </row>
    <row r="720" spans="1:10" x14ac:dyDescent="0.2">
      <c r="A720" s="90" t="s">
        <v>1276</v>
      </c>
      <c r="B720" s="91" t="s">
        <v>2444</v>
      </c>
      <c r="C720" s="90">
        <v>85</v>
      </c>
      <c r="D720" s="91" t="s">
        <v>2476</v>
      </c>
      <c r="E720" s="90">
        <v>803.1</v>
      </c>
      <c r="F720" s="91" t="s">
        <v>606</v>
      </c>
      <c r="G720" s="44"/>
      <c r="H720" s="44"/>
      <c r="I720" s="44"/>
      <c r="J720" s="44"/>
    </row>
    <row r="721" spans="1:10" x14ac:dyDescent="0.2">
      <c r="A721" s="90" t="s">
        <v>1276</v>
      </c>
      <c r="B721" s="91" t="s">
        <v>2444</v>
      </c>
      <c r="C721" s="90">
        <v>86</v>
      </c>
      <c r="D721" s="91" t="s">
        <v>2477</v>
      </c>
      <c r="E721" s="90">
        <v>803.1</v>
      </c>
      <c r="F721" s="91" t="s">
        <v>606</v>
      </c>
      <c r="G721" s="44"/>
      <c r="H721" s="44"/>
      <c r="I721" s="44"/>
      <c r="J721" s="44"/>
    </row>
    <row r="722" spans="1:10" x14ac:dyDescent="0.2">
      <c r="A722" s="90" t="s">
        <v>1276</v>
      </c>
      <c r="B722" s="91" t="s">
        <v>2444</v>
      </c>
      <c r="C722" s="90">
        <v>87</v>
      </c>
      <c r="D722" s="91" t="s">
        <v>2478</v>
      </c>
      <c r="E722" s="90">
        <v>803.1</v>
      </c>
      <c r="F722" s="91" t="s">
        <v>606</v>
      </c>
      <c r="G722" s="44"/>
      <c r="H722" s="44"/>
      <c r="I722" s="44"/>
      <c r="J722" s="44"/>
    </row>
    <row r="723" spans="1:10" x14ac:dyDescent="0.2">
      <c r="A723" s="90" t="s">
        <v>1276</v>
      </c>
      <c r="B723" s="91" t="s">
        <v>2444</v>
      </c>
      <c r="C723" s="90">
        <v>91</v>
      </c>
      <c r="D723" s="91" t="s">
        <v>2479</v>
      </c>
      <c r="E723" s="90">
        <v>803.1</v>
      </c>
      <c r="F723" s="91" t="s">
        <v>606</v>
      </c>
      <c r="G723" s="44"/>
      <c r="H723" s="44"/>
      <c r="I723" s="44"/>
      <c r="J723" s="44"/>
    </row>
    <row r="724" spans="1:10" x14ac:dyDescent="0.2">
      <c r="A724" s="90" t="s">
        <v>1276</v>
      </c>
      <c r="B724" s="91" t="s">
        <v>2444</v>
      </c>
      <c r="C724" s="90">
        <v>92</v>
      </c>
      <c r="D724" s="91" t="s">
        <v>2480</v>
      </c>
      <c r="E724" s="90">
        <v>803.1</v>
      </c>
      <c r="F724" s="91" t="s">
        <v>606</v>
      </c>
      <c r="G724" s="44"/>
      <c r="H724" s="44"/>
      <c r="I724" s="44"/>
      <c r="J724" s="44"/>
    </row>
    <row r="725" spans="1:10" x14ac:dyDescent="0.2">
      <c r="A725" s="90" t="s">
        <v>1276</v>
      </c>
      <c r="B725" s="91" t="s">
        <v>2444</v>
      </c>
      <c r="C725" s="90">
        <v>94</v>
      </c>
      <c r="D725" s="91" t="s">
        <v>2481</v>
      </c>
      <c r="E725" s="90">
        <v>803.1</v>
      </c>
      <c r="F725" s="91" t="s">
        <v>606</v>
      </c>
      <c r="G725" s="44"/>
      <c r="H725" s="44"/>
      <c r="I725" s="44"/>
      <c r="J725" s="44"/>
    </row>
    <row r="726" spans="1:10" x14ac:dyDescent="0.2">
      <c r="A726" s="90" t="s">
        <v>1276</v>
      </c>
      <c r="B726" s="91" t="s">
        <v>2444</v>
      </c>
      <c r="C726" s="90">
        <v>95</v>
      </c>
      <c r="D726" s="91" t="s">
        <v>2482</v>
      </c>
      <c r="E726" s="90">
        <v>803.1</v>
      </c>
      <c r="F726" s="91" t="s">
        <v>606</v>
      </c>
      <c r="G726" s="44"/>
      <c r="H726" s="44"/>
      <c r="I726" s="44"/>
      <c r="J726" s="44"/>
    </row>
    <row r="727" spans="1:10" x14ac:dyDescent="0.2">
      <c r="A727" s="90" t="s">
        <v>1276</v>
      </c>
      <c r="B727" s="91" t="s">
        <v>2444</v>
      </c>
      <c r="C727" s="90" t="s">
        <v>1277</v>
      </c>
      <c r="D727" s="91" t="s">
        <v>1837</v>
      </c>
      <c r="E727" s="90">
        <v>803.1</v>
      </c>
      <c r="F727" s="91" t="s">
        <v>606</v>
      </c>
      <c r="G727" s="44"/>
      <c r="H727" s="44"/>
      <c r="I727" s="44"/>
      <c r="J727" s="44"/>
    </row>
    <row r="728" spans="1:10" x14ac:dyDescent="0.2">
      <c r="A728" s="90" t="s">
        <v>1276</v>
      </c>
      <c r="B728" s="91" t="s">
        <v>2444</v>
      </c>
      <c r="C728" s="90" t="s">
        <v>1278</v>
      </c>
      <c r="D728" s="91" t="s">
        <v>1971</v>
      </c>
      <c r="E728" s="90">
        <v>803.1</v>
      </c>
      <c r="F728" s="91" t="s">
        <v>606</v>
      </c>
      <c r="G728" s="44"/>
      <c r="H728" s="44"/>
      <c r="I728" s="44"/>
      <c r="J728" s="44"/>
    </row>
    <row r="729" spans="1:10" x14ac:dyDescent="0.2">
      <c r="A729" s="90" t="s">
        <v>1276</v>
      </c>
      <c r="B729" s="91" t="s">
        <v>2444</v>
      </c>
      <c r="C729" s="90" t="s">
        <v>1279</v>
      </c>
      <c r="D729" s="91" t="s">
        <v>1841</v>
      </c>
      <c r="E729" s="90">
        <v>5.0999999999999996</v>
      </c>
      <c r="F729" s="91" t="s">
        <v>500</v>
      </c>
      <c r="G729" s="44"/>
      <c r="H729" s="44"/>
      <c r="I729" s="44"/>
      <c r="J729" s="44"/>
    </row>
    <row r="730" spans="1:10" x14ac:dyDescent="0.2">
      <c r="A730" s="90" t="s">
        <v>1276</v>
      </c>
      <c r="B730" s="91" t="s">
        <v>2444</v>
      </c>
      <c r="C730" s="90" t="s">
        <v>1280</v>
      </c>
      <c r="D730" s="91" t="s">
        <v>2483</v>
      </c>
      <c r="E730" s="90">
        <v>5.0999999999999996</v>
      </c>
      <c r="F730" s="91" t="s">
        <v>500</v>
      </c>
      <c r="G730" s="44"/>
      <c r="H730" s="44"/>
      <c r="I730" s="44"/>
      <c r="J730" s="44"/>
    </row>
    <row r="731" spans="1:10" x14ac:dyDescent="0.2">
      <c r="A731" s="90" t="s">
        <v>1276</v>
      </c>
      <c r="B731" s="91" t="s">
        <v>2444</v>
      </c>
      <c r="C731" s="90" t="s">
        <v>1281</v>
      </c>
      <c r="D731" s="91" t="s">
        <v>2484</v>
      </c>
      <c r="E731" s="90">
        <v>5.0999999999999996</v>
      </c>
      <c r="F731" s="91" t="s">
        <v>500</v>
      </c>
      <c r="G731" s="44"/>
      <c r="H731" s="44"/>
      <c r="I731" s="44"/>
      <c r="J731" s="44"/>
    </row>
    <row r="732" spans="1:10" x14ac:dyDescent="0.2">
      <c r="A732" s="90" t="s">
        <v>1276</v>
      </c>
      <c r="B732" s="91" t="s">
        <v>2444</v>
      </c>
      <c r="C732" s="90" t="s">
        <v>1282</v>
      </c>
      <c r="D732" s="91" t="s">
        <v>1844</v>
      </c>
      <c r="E732" s="90">
        <v>5.0999999999999996</v>
      </c>
      <c r="F732" s="91" t="s">
        <v>500</v>
      </c>
      <c r="G732" s="44"/>
      <c r="H732" s="44"/>
      <c r="I732" s="44"/>
      <c r="J732" s="44"/>
    </row>
    <row r="733" spans="1:10" x14ac:dyDescent="0.2">
      <c r="A733" s="90" t="s">
        <v>1276</v>
      </c>
      <c r="B733" s="91" t="s">
        <v>2444</v>
      </c>
      <c r="C733" s="90" t="s">
        <v>1283</v>
      </c>
      <c r="D733" s="91" t="s">
        <v>1845</v>
      </c>
      <c r="E733" s="90">
        <v>5.0999999999999996</v>
      </c>
      <c r="F733" s="91" t="s">
        <v>500</v>
      </c>
      <c r="G733" s="44"/>
      <c r="H733" s="44"/>
      <c r="I733" s="44"/>
      <c r="J733" s="44"/>
    </row>
    <row r="734" spans="1:10" x14ac:dyDescent="0.2">
      <c r="A734" s="90" t="s">
        <v>1276</v>
      </c>
      <c r="B734" s="91" t="s">
        <v>2444</v>
      </c>
      <c r="C734" s="90" t="s">
        <v>1284</v>
      </c>
      <c r="D734" s="91" t="s">
        <v>2485</v>
      </c>
      <c r="E734" s="90">
        <v>5.0999999999999996</v>
      </c>
      <c r="F734" s="91" t="s">
        <v>500</v>
      </c>
      <c r="G734" s="44"/>
      <c r="H734" s="44"/>
      <c r="I734" s="44"/>
      <c r="J734" s="44"/>
    </row>
    <row r="735" spans="1:10" x14ac:dyDescent="0.2">
      <c r="A735" s="90" t="s">
        <v>1276</v>
      </c>
      <c r="B735" s="91" t="s">
        <v>2444</v>
      </c>
      <c r="C735" s="90" t="s">
        <v>1285</v>
      </c>
      <c r="D735" s="91" t="s">
        <v>1846</v>
      </c>
      <c r="E735" s="90">
        <v>5.0999999999999996</v>
      </c>
      <c r="F735" s="91" t="s">
        <v>500</v>
      </c>
      <c r="G735" s="44"/>
      <c r="H735" s="44"/>
      <c r="I735" s="44"/>
      <c r="J735" s="44"/>
    </row>
    <row r="736" spans="1:10" x14ac:dyDescent="0.2">
      <c r="A736" s="90" t="s">
        <v>1276</v>
      </c>
      <c r="B736" s="91" t="s">
        <v>2444</v>
      </c>
      <c r="C736" s="90" t="s">
        <v>1286</v>
      </c>
      <c r="D736" s="91" t="s">
        <v>1866</v>
      </c>
      <c r="E736" s="90">
        <v>5.0999999999999996</v>
      </c>
      <c r="F736" s="91" t="s">
        <v>500</v>
      </c>
      <c r="G736" s="44"/>
      <c r="H736" s="44"/>
      <c r="I736" s="44"/>
      <c r="J736" s="44"/>
    </row>
    <row r="737" spans="1:10" x14ac:dyDescent="0.2">
      <c r="A737" s="90" t="s">
        <v>1276</v>
      </c>
      <c r="B737" s="91" t="s">
        <v>2444</v>
      </c>
      <c r="C737" s="90" t="s">
        <v>1287</v>
      </c>
      <c r="D737" s="91" t="s">
        <v>2486</v>
      </c>
      <c r="E737" s="90">
        <v>5.0999999999999996</v>
      </c>
      <c r="F737" s="91" t="s">
        <v>500</v>
      </c>
      <c r="G737" s="44"/>
      <c r="H737" s="44"/>
      <c r="I737" s="44"/>
      <c r="J737" s="44"/>
    </row>
    <row r="738" spans="1:10" x14ac:dyDescent="0.2">
      <c r="A738" s="90" t="s">
        <v>1276</v>
      </c>
      <c r="B738" s="91" t="s">
        <v>2444</v>
      </c>
      <c r="C738" s="90" t="s">
        <v>1288</v>
      </c>
      <c r="D738" s="91" t="s">
        <v>1980</v>
      </c>
      <c r="E738" s="90">
        <v>5.0999999999999996</v>
      </c>
      <c r="F738" s="91" t="s">
        <v>500</v>
      </c>
      <c r="G738" s="44"/>
      <c r="H738" s="44"/>
      <c r="I738" s="44"/>
      <c r="J738" s="44"/>
    </row>
    <row r="739" spans="1:10" x14ac:dyDescent="0.2">
      <c r="A739" s="90" t="s">
        <v>1276</v>
      </c>
      <c r="B739" s="91" t="s">
        <v>2444</v>
      </c>
      <c r="C739" s="90" t="s">
        <v>1289</v>
      </c>
      <c r="D739" s="91" t="s">
        <v>2283</v>
      </c>
      <c r="E739" s="90" t="s">
        <v>483</v>
      </c>
      <c r="F739" s="91" t="s">
        <v>564</v>
      </c>
      <c r="G739" s="44"/>
      <c r="H739" s="44"/>
      <c r="I739" s="44"/>
      <c r="J739" s="44"/>
    </row>
    <row r="740" spans="1:10" x14ac:dyDescent="0.2">
      <c r="A740" s="90" t="s">
        <v>1276</v>
      </c>
      <c r="B740" s="91" t="s">
        <v>2444</v>
      </c>
      <c r="C740" s="90" t="s">
        <v>1290</v>
      </c>
      <c r="D740" s="91" t="s">
        <v>2487</v>
      </c>
      <c r="E740" s="90">
        <v>5.0999999999999996</v>
      </c>
      <c r="F740" s="91" t="s">
        <v>500</v>
      </c>
      <c r="G740" s="44"/>
      <c r="H740" s="44"/>
      <c r="I740" s="44"/>
      <c r="J740" s="44"/>
    </row>
    <row r="741" spans="1:10" x14ac:dyDescent="0.2">
      <c r="A741" s="90" t="s">
        <v>1276</v>
      </c>
      <c r="B741" s="91" t="s">
        <v>2444</v>
      </c>
      <c r="C741" s="90" t="s">
        <v>1291</v>
      </c>
      <c r="D741" s="91" t="s">
        <v>1867</v>
      </c>
      <c r="E741" s="90">
        <v>5.0999999999999996</v>
      </c>
      <c r="F741" s="91" t="s">
        <v>500</v>
      </c>
      <c r="G741" s="44"/>
      <c r="H741" s="44"/>
      <c r="I741" s="44"/>
      <c r="J741" s="44"/>
    </row>
    <row r="742" spans="1:10" x14ac:dyDescent="0.2">
      <c r="A742" s="90" t="s">
        <v>1276</v>
      </c>
      <c r="B742" s="91" t="s">
        <v>2444</v>
      </c>
      <c r="C742" s="90" t="s">
        <v>1292</v>
      </c>
      <c r="D742" s="91" t="s">
        <v>1869</v>
      </c>
      <c r="E742" s="90" t="s">
        <v>1211</v>
      </c>
      <c r="F742" s="91" t="s">
        <v>564</v>
      </c>
      <c r="G742" s="44"/>
      <c r="H742" s="44"/>
      <c r="I742" s="44"/>
      <c r="J742" s="44"/>
    </row>
    <row r="743" spans="1:10" x14ac:dyDescent="0.2">
      <c r="A743" s="90" t="s">
        <v>1276</v>
      </c>
      <c r="B743" s="91" t="s">
        <v>2444</v>
      </c>
      <c r="C743" s="90" t="s">
        <v>1293</v>
      </c>
      <c r="D743" s="91" t="s">
        <v>2285</v>
      </c>
      <c r="E743" s="90">
        <v>5.0999999999999996</v>
      </c>
      <c r="F743" s="91" t="s">
        <v>500</v>
      </c>
      <c r="G743" s="44"/>
      <c r="H743" s="44"/>
      <c r="I743" s="44"/>
      <c r="J743" s="44"/>
    </row>
    <row r="744" spans="1:10" x14ac:dyDescent="0.2">
      <c r="A744" s="90" t="s">
        <v>1276</v>
      </c>
      <c r="B744" s="91" t="s">
        <v>2444</v>
      </c>
      <c r="C744" s="90" t="s">
        <v>1294</v>
      </c>
      <c r="D744" s="91" t="s">
        <v>1870</v>
      </c>
      <c r="E744" s="90">
        <v>5.0999999999999996</v>
      </c>
      <c r="F744" s="91" t="s">
        <v>500</v>
      </c>
      <c r="G744" s="44"/>
      <c r="H744" s="44"/>
      <c r="I744" s="44"/>
      <c r="J744" s="44"/>
    </row>
    <row r="745" spans="1:10" x14ac:dyDescent="0.2">
      <c r="A745" s="90" t="s">
        <v>1276</v>
      </c>
      <c r="B745" s="91" t="s">
        <v>2444</v>
      </c>
      <c r="C745" s="90" t="s">
        <v>1295</v>
      </c>
      <c r="D745" s="91" t="s">
        <v>2286</v>
      </c>
      <c r="E745" s="90">
        <v>5.0999999999999996</v>
      </c>
      <c r="F745" s="91" t="s">
        <v>500</v>
      </c>
      <c r="G745" s="44"/>
      <c r="H745" s="44"/>
      <c r="I745" s="44"/>
      <c r="J745" s="44"/>
    </row>
    <row r="746" spans="1:10" x14ac:dyDescent="0.2">
      <c r="A746" s="90" t="s">
        <v>1276</v>
      </c>
      <c r="B746" s="91" t="s">
        <v>2444</v>
      </c>
      <c r="C746" s="90" t="s">
        <v>1296</v>
      </c>
      <c r="D746" s="91" t="s">
        <v>2488</v>
      </c>
      <c r="E746" s="90">
        <v>5.0999999999999996</v>
      </c>
      <c r="F746" s="91" t="s">
        <v>500</v>
      </c>
      <c r="G746" s="44"/>
      <c r="H746" s="44"/>
      <c r="I746" s="44"/>
      <c r="J746" s="44"/>
    </row>
    <row r="747" spans="1:10" x14ac:dyDescent="0.2">
      <c r="A747" s="90" t="s">
        <v>1276</v>
      </c>
      <c r="B747" s="91" t="s">
        <v>2444</v>
      </c>
      <c r="C747" s="90" t="s">
        <v>1297</v>
      </c>
      <c r="D747" s="91" t="s">
        <v>2287</v>
      </c>
      <c r="E747" s="90">
        <v>5.0999999999999996</v>
      </c>
      <c r="F747" s="91" t="s">
        <v>500</v>
      </c>
      <c r="G747" s="44"/>
      <c r="H747" s="44"/>
      <c r="I747" s="44"/>
      <c r="J747" s="44"/>
    </row>
    <row r="748" spans="1:10" x14ac:dyDescent="0.2">
      <c r="A748" s="90" t="s">
        <v>1276</v>
      </c>
      <c r="B748" s="91" t="s">
        <v>2444</v>
      </c>
      <c r="C748" s="90" t="s">
        <v>1298</v>
      </c>
      <c r="D748" s="91" t="s">
        <v>2288</v>
      </c>
      <c r="E748" s="90">
        <v>5.0999999999999996</v>
      </c>
      <c r="F748" s="91" t="s">
        <v>500</v>
      </c>
      <c r="G748" s="44"/>
      <c r="H748" s="44"/>
      <c r="I748" s="44"/>
      <c r="J748" s="44"/>
    </row>
    <row r="749" spans="1:10" x14ac:dyDescent="0.2">
      <c r="A749" s="90" t="s">
        <v>1276</v>
      </c>
      <c r="B749" s="91" t="s">
        <v>2444</v>
      </c>
      <c r="C749" s="90" t="s">
        <v>1299</v>
      </c>
      <c r="D749" s="91" t="s">
        <v>1989</v>
      </c>
      <c r="E749" s="90">
        <v>5.0999999999999996</v>
      </c>
      <c r="F749" s="91" t="s">
        <v>500</v>
      </c>
      <c r="G749" s="44"/>
      <c r="H749" s="44"/>
      <c r="I749" s="44"/>
      <c r="J749" s="44"/>
    </row>
    <row r="750" spans="1:10" x14ac:dyDescent="0.2">
      <c r="A750" s="90" t="s">
        <v>1276</v>
      </c>
      <c r="B750" s="91" t="s">
        <v>2444</v>
      </c>
      <c r="C750" s="90" t="s">
        <v>1300</v>
      </c>
      <c r="D750" s="91" t="s">
        <v>2290</v>
      </c>
      <c r="E750" s="90">
        <v>5.0999999999999996</v>
      </c>
      <c r="F750" s="91" t="s">
        <v>500</v>
      </c>
      <c r="G750" s="44"/>
      <c r="H750" s="44"/>
      <c r="I750" s="44"/>
      <c r="J750" s="44"/>
    </row>
    <row r="751" spans="1:10" x14ac:dyDescent="0.2">
      <c r="A751" s="90" t="s">
        <v>1276</v>
      </c>
      <c r="B751" s="91" t="s">
        <v>2444</v>
      </c>
      <c r="C751" s="90" t="s">
        <v>1301</v>
      </c>
      <c r="D751" s="91" t="s">
        <v>2489</v>
      </c>
      <c r="E751" s="90">
        <v>5.0999999999999996</v>
      </c>
      <c r="F751" s="91" t="s">
        <v>500</v>
      </c>
      <c r="G751" s="44"/>
      <c r="H751" s="44"/>
      <c r="I751" s="44"/>
      <c r="J751" s="44"/>
    </row>
    <row r="752" spans="1:10" x14ac:dyDescent="0.2">
      <c r="A752" s="90" t="s">
        <v>1302</v>
      </c>
      <c r="B752" s="91" t="s">
        <v>1303</v>
      </c>
      <c r="C752" s="90" t="s">
        <v>1302</v>
      </c>
      <c r="D752" s="91" t="s">
        <v>1303</v>
      </c>
      <c r="E752" s="90">
        <v>5.0999999999999996</v>
      </c>
      <c r="F752" s="91" t="s">
        <v>500</v>
      </c>
      <c r="G752" s="44"/>
      <c r="H752" s="44"/>
      <c r="I752" s="44"/>
      <c r="J752" s="44"/>
    </row>
    <row r="753" spans="1:10" ht="33.75" x14ac:dyDescent="0.2">
      <c r="A753" s="90" t="s">
        <v>1304</v>
      </c>
      <c r="B753" s="91" t="s">
        <v>2490</v>
      </c>
      <c r="C753" s="90" t="s">
        <v>1304</v>
      </c>
      <c r="D753" s="91" t="s">
        <v>2490</v>
      </c>
      <c r="E753" s="90">
        <v>5.0999999999999996</v>
      </c>
      <c r="F753" s="91" t="s">
        <v>500</v>
      </c>
      <c r="G753" s="44"/>
      <c r="H753" s="44"/>
      <c r="I753" s="44"/>
      <c r="J753" s="44"/>
    </row>
    <row r="754" spans="1:10" x14ac:dyDescent="0.2">
      <c r="A754" s="90" t="s">
        <v>1305</v>
      </c>
      <c r="B754" s="91" t="s">
        <v>2491</v>
      </c>
      <c r="C754" s="90" t="s">
        <v>1306</v>
      </c>
      <c r="D754" s="91" t="s">
        <v>2492</v>
      </c>
      <c r="E754" s="90" t="s">
        <v>483</v>
      </c>
      <c r="F754" s="91" t="s">
        <v>535</v>
      </c>
      <c r="G754" s="44"/>
      <c r="H754" s="44"/>
      <c r="I754" s="44"/>
      <c r="J754" s="44"/>
    </row>
    <row r="755" spans="1:10" x14ac:dyDescent="0.2">
      <c r="A755" s="90" t="s">
        <v>1305</v>
      </c>
      <c r="B755" s="91" t="s">
        <v>2491</v>
      </c>
      <c r="C755" s="90" t="s">
        <v>1307</v>
      </c>
      <c r="D755" s="91" t="s">
        <v>2493</v>
      </c>
      <c r="E755" s="96" t="s">
        <v>483</v>
      </c>
      <c r="F755" s="97" t="s">
        <v>535</v>
      </c>
      <c r="G755" s="44"/>
      <c r="H755" s="44"/>
      <c r="I755" s="44"/>
      <c r="J755" s="44"/>
    </row>
    <row r="756" spans="1:10" x14ac:dyDescent="0.2">
      <c r="A756" s="90" t="s">
        <v>1305</v>
      </c>
      <c r="B756" s="91" t="s">
        <v>2491</v>
      </c>
      <c r="C756" s="90" t="s">
        <v>1308</v>
      </c>
      <c r="D756" s="91" t="s">
        <v>2494</v>
      </c>
      <c r="E756" s="90" t="s">
        <v>483</v>
      </c>
      <c r="F756" s="91" t="s">
        <v>535</v>
      </c>
      <c r="G756" s="44"/>
      <c r="H756" s="44"/>
      <c r="I756" s="44"/>
      <c r="J756" s="44"/>
    </row>
    <row r="757" spans="1:10" x14ac:dyDescent="0.2">
      <c r="A757" s="90" t="s">
        <v>1305</v>
      </c>
      <c r="B757" s="91" t="s">
        <v>2491</v>
      </c>
      <c r="C757" s="90" t="s">
        <v>1309</v>
      </c>
      <c r="D757" s="91" t="s">
        <v>2495</v>
      </c>
      <c r="E757" s="90" t="s">
        <v>483</v>
      </c>
      <c r="F757" s="91" t="s">
        <v>535</v>
      </c>
      <c r="G757" s="44"/>
      <c r="H757" s="44"/>
      <c r="I757" s="44"/>
      <c r="J757" s="44"/>
    </row>
    <row r="758" spans="1:10" x14ac:dyDescent="0.2">
      <c r="A758" s="90" t="s">
        <v>1305</v>
      </c>
      <c r="B758" s="91" t="s">
        <v>2491</v>
      </c>
      <c r="C758" s="90" t="s">
        <v>1310</v>
      </c>
      <c r="D758" s="91" t="s">
        <v>2496</v>
      </c>
      <c r="E758" s="90" t="s">
        <v>471</v>
      </c>
      <c r="F758" s="91" t="s">
        <v>484</v>
      </c>
      <c r="G758" s="44"/>
      <c r="H758" s="44"/>
      <c r="I758" s="44"/>
      <c r="J758" s="44"/>
    </row>
    <row r="759" spans="1:10" x14ac:dyDescent="0.2">
      <c r="A759" s="90" t="s">
        <v>1305</v>
      </c>
      <c r="B759" s="91" t="s">
        <v>2491</v>
      </c>
      <c r="C759" s="90" t="s">
        <v>1311</v>
      </c>
      <c r="D759" s="91" t="s">
        <v>2497</v>
      </c>
      <c r="E759" s="90" t="s">
        <v>483</v>
      </c>
      <c r="F759" s="91" t="s">
        <v>484</v>
      </c>
      <c r="G759" s="44"/>
      <c r="H759" s="44"/>
      <c r="I759" s="44"/>
      <c r="J759" s="44"/>
    </row>
    <row r="760" spans="1:10" x14ac:dyDescent="0.2">
      <c r="A760" s="90" t="s">
        <v>1305</v>
      </c>
      <c r="B760" s="91" t="s">
        <v>2491</v>
      </c>
      <c r="C760" s="90" t="s">
        <v>1312</v>
      </c>
      <c r="D760" s="91" t="s">
        <v>2498</v>
      </c>
      <c r="E760" s="90" t="s">
        <v>483</v>
      </c>
      <c r="F760" s="91" t="s">
        <v>484</v>
      </c>
      <c r="G760" s="44"/>
      <c r="H760" s="44"/>
      <c r="I760" s="44"/>
      <c r="J760" s="44"/>
    </row>
    <row r="761" spans="1:10" x14ac:dyDescent="0.2">
      <c r="A761" s="90" t="s">
        <v>1305</v>
      </c>
      <c r="B761" s="91" t="s">
        <v>2491</v>
      </c>
      <c r="C761" s="90" t="s">
        <v>1313</v>
      </c>
      <c r="D761" s="91" t="s">
        <v>2394</v>
      </c>
      <c r="E761" s="90" t="s">
        <v>483</v>
      </c>
      <c r="F761" s="91" t="s">
        <v>484</v>
      </c>
      <c r="G761" s="44"/>
      <c r="H761" s="44"/>
      <c r="I761" s="44"/>
      <c r="J761" s="44"/>
    </row>
    <row r="762" spans="1:10" x14ac:dyDescent="0.2">
      <c r="A762" s="90" t="s">
        <v>1305</v>
      </c>
      <c r="B762" s="91" t="s">
        <v>2491</v>
      </c>
      <c r="C762" s="90" t="s">
        <v>1314</v>
      </c>
      <c r="D762" s="91" t="s">
        <v>2499</v>
      </c>
      <c r="E762" s="90" t="s">
        <v>483</v>
      </c>
      <c r="F762" s="91" t="s">
        <v>484</v>
      </c>
      <c r="G762" s="44"/>
      <c r="H762" s="44"/>
      <c r="I762" s="44"/>
      <c r="J762" s="44"/>
    </row>
    <row r="763" spans="1:10" x14ac:dyDescent="0.2">
      <c r="A763" s="90" t="s">
        <v>1305</v>
      </c>
      <c r="B763" s="91" t="s">
        <v>2491</v>
      </c>
      <c r="C763" s="90" t="s">
        <v>1315</v>
      </c>
      <c r="D763" s="91" t="s">
        <v>2500</v>
      </c>
      <c r="E763" s="90" t="s">
        <v>483</v>
      </c>
      <c r="F763" s="91" t="s">
        <v>484</v>
      </c>
      <c r="G763" s="44"/>
      <c r="H763" s="44"/>
      <c r="I763" s="44"/>
      <c r="J763" s="44"/>
    </row>
    <row r="764" spans="1:10" x14ac:dyDescent="0.2">
      <c r="A764" s="90" t="s">
        <v>1305</v>
      </c>
      <c r="B764" s="91" t="s">
        <v>2491</v>
      </c>
      <c r="C764" s="90" t="s">
        <v>1316</v>
      </c>
      <c r="D764" s="91" t="s">
        <v>2501</v>
      </c>
      <c r="E764" s="90" t="s">
        <v>483</v>
      </c>
      <c r="F764" s="91" t="s">
        <v>484</v>
      </c>
      <c r="G764" s="44"/>
      <c r="H764" s="44"/>
      <c r="I764" s="44"/>
      <c r="J764" s="44"/>
    </row>
    <row r="765" spans="1:10" x14ac:dyDescent="0.2">
      <c r="A765" s="90" t="s">
        <v>1305</v>
      </c>
      <c r="B765" s="91" t="s">
        <v>2491</v>
      </c>
      <c r="C765" s="90" t="s">
        <v>1317</v>
      </c>
      <c r="D765" s="91" t="s">
        <v>2502</v>
      </c>
      <c r="E765" s="90" t="s">
        <v>483</v>
      </c>
      <c r="F765" s="91" t="s">
        <v>484</v>
      </c>
      <c r="G765" s="44"/>
      <c r="H765" s="44"/>
      <c r="I765" s="44"/>
      <c r="J765" s="44"/>
    </row>
    <row r="766" spans="1:10" x14ac:dyDescent="0.2">
      <c r="A766" s="90" t="s">
        <v>1305</v>
      </c>
      <c r="B766" s="91" t="s">
        <v>2491</v>
      </c>
      <c r="C766" s="90" t="s">
        <v>1318</v>
      </c>
      <c r="D766" s="91" t="s">
        <v>1319</v>
      </c>
      <c r="E766" s="90" t="s">
        <v>483</v>
      </c>
      <c r="F766" s="91" t="s">
        <v>484</v>
      </c>
      <c r="G766" s="44"/>
      <c r="H766" s="44"/>
      <c r="I766" s="44"/>
      <c r="J766" s="44"/>
    </row>
    <row r="767" spans="1:10" x14ac:dyDescent="0.2">
      <c r="A767" s="90" t="s">
        <v>1305</v>
      </c>
      <c r="B767" s="91" t="s">
        <v>2491</v>
      </c>
      <c r="C767" s="90" t="s">
        <v>1320</v>
      </c>
      <c r="D767" s="91" t="s">
        <v>2503</v>
      </c>
      <c r="E767" s="90" t="s">
        <v>483</v>
      </c>
      <c r="F767" s="91" t="s">
        <v>484</v>
      </c>
      <c r="G767" s="44"/>
      <c r="H767" s="44"/>
      <c r="I767" s="44"/>
      <c r="J767" s="44"/>
    </row>
    <row r="768" spans="1:10" x14ac:dyDescent="0.2">
      <c r="A768" s="90" t="s">
        <v>1305</v>
      </c>
      <c r="B768" s="91" t="s">
        <v>2491</v>
      </c>
      <c r="C768" s="90" t="s">
        <v>1321</v>
      </c>
      <c r="D768" s="91" t="s">
        <v>2504</v>
      </c>
      <c r="E768" s="90" t="s">
        <v>483</v>
      </c>
      <c r="F768" s="91" t="s">
        <v>484</v>
      </c>
      <c r="G768" s="44"/>
      <c r="H768" s="44"/>
      <c r="I768" s="44"/>
      <c r="J768" s="44"/>
    </row>
    <row r="769" spans="1:10" x14ac:dyDescent="0.2">
      <c r="A769" s="90" t="s">
        <v>1305</v>
      </c>
      <c r="B769" s="91" t="s">
        <v>2491</v>
      </c>
      <c r="C769" s="90" t="s">
        <v>1322</v>
      </c>
      <c r="D769" s="91" t="s">
        <v>2505</v>
      </c>
      <c r="E769" s="90" t="s">
        <v>483</v>
      </c>
      <c r="F769" s="91" t="s">
        <v>484</v>
      </c>
      <c r="G769" s="44"/>
      <c r="H769" s="44"/>
      <c r="I769" s="44"/>
      <c r="J769" s="44"/>
    </row>
    <row r="770" spans="1:10" x14ac:dyDescent="0.2">
      <c r="A770" s="90" t="s">
        <v>1305</v>
      </c>
      <c r="B770" s="91" t="s">
        <v>2491</v>
      </c>
      <c r="C770" s="90" t="s">
        <v>1323</v>
      </c>
      <c r="D770" s="91" t="s">
        <v>2506</v>
      </c>
      <c r="E770" s="90" t="s">
        <v>483</v>
      </c>
      <c r="F770" s="91" t="s">
        <v>484</v>
      </c>
      <c r="G770" s="44"/>
      <c r="H770" s="44"/>
      <c r="I770" s="44"/>
      <c r="J770" s="44"/>
    </row>
    <row r="771" spans="1:10" x14ac:dyDescent="0.2">
      <c r="A771" s="90" t="s">
        <v>1305</v>
      </c>
      <c r="B771" s="91" t="s">
        <v>2491</v>
      </c>
      <c r="C771" s="90" t="s">
        <v>1324</v>
      </c>
      <c r="D771" s="91" t="s">
        <v>2507</v>
      </c>
      <c r="E771" s="90" t="s">
        <v>483</v>
      </c>
      <c r="F771" s="91" t="s">
        <v>484</v>
      </c>
      <c r="G771" s="44"/>
      <c r="H771" s="44"/>
      <c r="I771" s="44"/>
      <c r="J771" s="44"/>
    </row>
    <row r="772" spans="1:10" x14ac:dyDescent="0.2">
      <c r="A772" s="90" t="s">
        <v>1305</v>
      </c>
      <c r="B772" s="91" t="s">
        <v>2491</v>
      </c>
      <c r="C772" s="90" t="s">
        <v>1325</v>
      </c>
      <c r="D772" s="91" t="s">
        <v>1326</v>
      </c>
      <c r="E772" s="90" t="s">
        <v>483</v>
      </c>
      <c r="F772" s="91" t="s">
        <v>484</v>
      </c>
      <c r="G772" s="44"/>
      <c r="H772" s="44"/>
      <c r="I772" s="44"/>
      <c r="J772" s="44"/>
    </row>
    <row r="773" spans="1:10" x14ac:dyDescent="0.2">
      <c r="A773" s="90" t="s">
        <v>1305</v>
      </c>
      <c r="B773" s="91" t="s">
        <v>2491</v>
      </c>
      <c r="C773" s="90" t="s">
        <v>1327</v>
      </c>
      <c r="D773" s="91" t="s">
        <v>2508</v>
      </c>
      <c r="E773" s="90" t="s">
        <v>483</v>
      </c>
      <c r="F773" s="91" t="s">
        <v>484</v>
      </c>
      <c r="G773" s="44"/>
      <c r="H773" s="44"/>
      <c r="I773" s="44"/>
      <c r="J773" s="44"/>
    </row>
    <row r="774" spans="1:10" x14ac:dyDescent="0.2">
      <c r="A774" s="90" t="s">
        <v>1305</v>
      </c>
      <c r="B774" s="91" t="s">
        <v>2491</v>
      </c>
      <c r="C774" s="90" t="s">
        <v>1328</v>
      </c>
      <c r="D774" s="91" t="s">
        <v>1329</v>
      </c>
      <c r="E774" s="90" t="s">
        <v>483</v>
      </c>
      <c r="F774" s="91" t="s">
        <v>484</v>
      </c>
      <c r="G774" s="44"/>
      <c r="H774" s="44"/>
      <c r="I774" s="44"/>
      <c r="J774" s="44"/>
    </row>
    <row r="775" spans="1:10" x14ac:dyDescent="0.2">
      <c r="A775" s="90" t="s">
        <v>1330</v>
      </c>
      <c r="B775" s="91" t="s">
        <v>2509</v>
      </c>
      <c r="C775" s="90" t="s">
        <v>1331</v>
      </c>
      <c r="D775" s="91" t="s">
        <v>2510</v>
      </c>
      <c r="E775" s="90" t="s">
        <v>483</v>
      </c>
      <c r="F775" s="91" t="s">
        <v>484</v>
      </c>
      <c r="G775" s="44"/>
      <c r="H775" s="44"/>
      <c r="I775" s="44"/>
      <c r="J775" s="44"/>
    </row>
    <row r="776" spans="1:10" x14ac:dyDescent="0.2">
      <c r="A776" s="90" t="s">
        <v>49</v>
      </c>
      <c r="B776" s="91" t="s">
        <v>2511</v>
      </c>
      <c r="C776" s="90" t="s">
        <v>600</v>
      </c>
      <c r="D776" s="91" t="s">
        <v>1933</v>
      </c>
      <c r="E776" s="90" t="s">
        <v>483</v>
      </c>
      <c r="F776" s="91" t="s">
        <v>484</v>
      </c>
      <c r="G776" s="44"/>
      <c r="H776" s="44"/>
      <c r="I776" s="44"/>
      <c r="J776" s="44"/>
    </row>
    <row r="777" spans="1:10" x14ac:dyDescent="0.2">
      <c r="A777" s="90" t="s">
        <v>49</v>
      </c>
      <c r="B777" s="91" t="s">
        <v>2511</v>
      </c>
      <c r="C777" s="90" t="s">
        <v>1332</v>
      </c>
      <c r="D777" s="91" t="s">
        <v>2512</v>
      </c>
      <c r="E777" s="90" t="s">
        <v>14</v>
      </c>
      <c r="F777" s="91" t="s">
        <v>533</v>
      </c>
      <c r="G777" s="44"/>
      <c r="H777" s="44"/>
      <c r="I777" s="44"/>
      <c r="J777" s="44"/>
    </row>
    <row r="778" spans="1:10" x14ac:dyDescent="0.2">
      <c r="A778" s="90" t="s">
        <v>1333</v>
      </c>
      <c r="B778" s="91" t="s">
        <v>1334</v>
      </c>
      <c r="C778" s="90" t="s">
        <v>1333</v>
      </c>
      <c r="D778" s="91" t="s">
        <v>1334</v>
      </c>
      <c r="E778" s="90" t="s">
        <v>483</v>
      </c>
      <c r="F778" s="91" t="s">
        <v>500</v>
      </c>
      <c r="G778" s="44"/>
      <c r="H778" s="44"/>
      <c r="I778" s="44"/>
      <c r="J778" s="44"/>
    </row>
    <row r="779" spans="1:10" x14ac:dyDescent="0.2">
      <c r="A779" s="90" t="s">
        <v>334</v>
      </c>
      <c r="B779" s="91" t="s">
        <v>335</v>
      </c>
      <c r="C779" s="90" t="s">
        <v>334</v>
      </c>
      <c r="D779" s="91" t="s">
        <v>335</v>
      </c>
      <c r="E779" s="90" t="s">
        <v>483</v>
      </c>
      <c r="F779" s="91" t="s">
        <v>533</v>
      </c>
      <c r="G779" s="44"/>
      <c r="H779" s="44"/>
      <c r="I779" s="44"/>
      <c r="J779" s="44"/>
    </row>
    <row r="780" spans="1:10" x14ac:dyDescent="0.2">
      <c r="A780" s="90" t="s">
        <v>1335</v>
      </c>
      <c r="B780" s="91" t="s">
        <v>2513</v>
      </c>
      <c r="C780" s="90" t="s">
        <v>1336</v>
      </c>
      <c r="D780" s="91" t="s">
        <v>2514</v>
      </c>
      <c r="E780" s="90" t="s">
        <v>483</v>
      </c>
      <c r="F780" s="91" t="s">
        <v>484</v>
      </c>
      <c r="G780" s="44"/>
      <c r="H780" s="44"/>
      <c r="I780" s="44"/>
      <c r="J780" s="44"/>
    </row>
    <row r="781" spans="1:10" x14ac:dyDescent="0.2">
      <c r="A781" s="90" t="s">
        <v>1337</v>
      </c>
      <c r="B781" s="91" t="s">
        <v>2402</v>
      </c>
      <c r="C781" s="90" t="s">
        <v>1338</v>
      </c>
      <c r="D781" s="91" t="s">
        <v>2515</v>
      </c>
      <c r="E781" s="90" t="s">
        <v>483</v>
      </c>
      <c r="F781" s="91" t="s">
        <v>533</v>
      </c>
      <c r="G781" s="44"/>
      <c r="H781" s="44"/>
      <c r="I781" s="44"/>
      <c r="J781" s="44"/>
    </row>
    <row r="782" spans="1:10" x14ac:dyDescent="0.2">
      <c r="A782" s="90" t="s">
        <v>368</v>
      </c>
      <c r="B782" s="91" t="s">
        <v>2516</v>
      </c>
      <c r="C782" s="90" t="s">
        <v>368</v>
      </c>
      <c r="D782" s="91" t="s">
        <v>2517</v>
      </c>
      <c r="E782" s="90" t="s">
        <v>483</v>
      </c>
      <c r="F782" s="91" t="s">
        <v>484</v>
      </c>
      <c r="G782" s="44"/>
      <c r="H782" s="44"/>
      <c r="I782" s="44"/>
      <c r="J782" s="44"/>
    </row>
    <row r="783" spans="1:10" x14ac:dyDescent="0.2">
      <c r="A783" s="90" t="s">
        <v>1339</v>
      </c>
      <c r="B783" s="91" t="s">
        <v>1341</v>
      </c>
      <c r="C783" s="90" t="s">
        <v>1340</v>
      </c>
      <c r="D783" s="91" t="s">
        <v>1341</v>
      </c>
      <c r="E783" s="90" t="s">
        <v>483</v>
      </c>
      <c r="F783" s="91" t="s">
        <v>478</v>
      </c>
      <c r="G783" s="44"/>
      <c r="H783" s="44"/>
      <c r="I783" s="44"/>
      <c r="J783" s="44"/>
    </row>
    <row r="784" spans="1:10" x14ac:dyDescent="0.2">
      <c r="A784" s="90" t="s">
        <v>1339</v>
      </c>
      <c r="B784" s="91" t="s">
        <v>1341</v>
      </c>
      <c r="C784" s="90" t="s">
        <v>1342</v>
      </c>
      <c r="D784" s="91" t="s">
        <v>2518</v>
      </c>
      <c r="E784" s="90" t="s">
        <v>483</v>
      </c>
      <c r="F784" s="91" t="s">
        <v>478</v>
      </c>
      <c r="G784" s="44"/>
      <c r="H784" s="44"/>
      <c r="I784" s="44"/>
      <c r="J784" s="44"/>
    </row>
    <row r="785" spans="1:10" x14ac:dyDescent="0.2">
      <c r="A785" s="90" t="s">
        <v>698</v>
      </c>
      <c r="B785" s="91" t="s">
        <v>2519</v>
      </c>
      <c r="C785" s="90" t="s">
        <v>4092</v>
      </c>
      <c r="D785" s="91" t="s">
        <v>2520</v>
      </c>
      <c r="E785" s="90">
        <v>803.1</v>
      </c>
      <c r="F785" s="91" t="s">
        <v>478</v>
      </c>
      <c r="G785" s="44"/>
      <c r="H785" s="44"/>
      <c r="I785" s="44"/>
      <c r="J785" s="44"/>
    </row>
    <row r="786" spans="1:10" x14ac:dyDescent="0.2">
      <c r="A786" s="90" t="s">
        <v>1343</v>
      </c>
      <c r="B786" s="91" t="s">
        <v>2521</v>
      </c>
      <c r="C786" s="90">
        <v>1</v>
      </c>
      <c r="D786" s="91" t="s">
        <v>1344</v>
      </c>
      <c r="E786" s="90" t="s">
        <v>483</v>
      </c>
      <c r="F786" s="91" t="s">
        <v>478</v>
      </c>
      <c r="G786" s="44"/>
      <c r="H786" s="44"/>
      <c r="I786" s="44"/>
      <c r="J786" s="44"/>
    </row>
    <row r="787" spans="1:10" x14ac:dyDescent="0.2">
      <c r="A787" s="90" t="s">
        <v>1343</v>
      </c>
      <c r="B787" s="91" t="s">
        <v>2521</v>
      </c>
      <c r="C787" s="90">
        <v>28</v>
      </c>
      <c r="D787" s="91" t="s">
        <v>2522</v>
      </c>
      <c r="E787" s="90">
        <v>803.1</v>
      </c>
      <c r="F787" s="91" t="s">
        <v>606</v>
      </c>
      <c r="G787" s="44"/>
      <c r="H787" s="44"/>
      <c r="I787" s="44"/>
      <c r="J787" s="44"/>
    </row>
    <row r="788" spans="1:10" x14ac:dyDescent="0.2">
      <c r="A788" s="90" t="s">
        <v>1343</v>
      </c>
      <c r="B788" s="91" t="s">
        <v>2521</v>
      </c>
      <c r="C788" s="90" t="s">
        <v>1346</v>
      </c>
      <c r="D788" s="91" t="s">
        <v>1971</v>
      </c>
      <c r="E788" s="90">
        <v>803.1</v>
      </c>
      <c r="F788" s="91" t="s">
        <v>606</v>
      </c>
      <c r="G788" s="44"/>
      <c r="H788" s="44"/>
      <c r="I788" s="44"/>
      <c r="J788" s="44"/>
    </row>
    <row r="789" spans="1:10" x14ac:dyDescent="0.2">
      <c r="A789" s="90" t="s">
        <v>1343</v>
      </c>
      <c r="B789" s="91" t="s">
        <v>2521</v>
      </c>
      <c r="C789" s="90" t="s">
        <v>1347</v>
      </c>
      <c r="D789" s="91" t="s">
        <v>2271</v>
      </c>
      <c r="E789" s="90">
        <v>5.0999999999999996</v>
      </c>
      <c r="F789" s="91" t="s">
        <v>500</v>
      </c>
      <c r="G789" s="44"/>
      <c r="H789" s="44"/>
      <c r="I789" s="44"/>
      <c r="J789" s="44"/>
    </row>
    <row r="790" spans="1:10" x14ac:dyDescent="0.2">
      <c r="A790" s="90" t="s">
        <v>1343</v>
      </c>
      <c r="B790" s="91" t="s">
        <v>2521</v>
      </c>
      <c r="C790" s="90" t="s">
        <v>1089</v>
      </c>
      <c r="D790" s="91" t="s">
        <v>1841</v>
      </c>
      <c r="E790" s="90">
        <v>5.0999999999999996</v>
      </c>
      <c r="F790" s="91" t="s">
        <v>500</v>
      </c>
      <c r="G790" s="44"/>
      <c r="H790" s="44"/>
      <c r="I790" s="44"/>
      <c r="J790" s="44"/>
    </row>
    <row r="791" spans="1:10" x14ac:dyDescent="0.2">
      <c r="A791" s="90" t="s">
        <v>1343</v>
      </c>
      <c r="B791" s="91" t="s">
        <v>2521</v>
      </c>
      <c r="C791" s="90" t="s">
        <v>1348</v>
      </c>
      <c r="D791" s="91" t="s">
        <v>1842</v>
      </c>
      <c r="E791" s="90">
        <v>5.0999999999999996</v>
      </c>
      <c r="F791" s="91" t="s">
        <v>500</v>
      </c>
      <c r="G791" s="44"/>
      <c r="H791" s="44"/>
      <c r="I791" s="44"/>
      <c r="J791" s="44"/>
    </row>
    <row r="792" spans="1:10" x14ac:dyDescent="0.2">
      <c r="A792" s="90" t="s">
        <v>1343</v>
      </c>
      <c r="B792" s="91" t="s">
        <v>2521</v>
      </c>
      <c r="C792" s="90" t="s">
        <v>1349</v>
      </c>
      <c r="D792" s="91" t="s">
        <v>2523</v>
      </c>
      <c r="E792" s="90">
        <v>5.0999999999999996</v>
      </c>
      <c r="F792" s="91" t="s">
        <v>500</v>
      </c>
      <c r="G792" s="44"/>
      <c r="H792" s="44"/>
      <c r="I792" s="44"/>
      <c r="J792" s="44"/>
    </row>
    <row r="793" spans="1:10" x14ac:dyDescent="0.2">
      <c r="A793" s="90" t="s">
        <v>1343</v>
      </c>
      <c r="B793" s="91" t="s">
        <v>2521</v>
      </c>
      <c r="C793" s="90" t="s">
        <v>1350</v>
      </c>
      <c r="D793" s="91" t="s">
        <v>1844</v>
      </c>
      <c r="E793" s="90">
        <v>5.0999999999999996</v>
      </c>
      <c r="F793" s="91" t="s">
        <v>500</v>
      </c>
      <c r="G793" s="44"/>
      <c r="H793" s="44"/>
      <c r="I793" s="44"/>
      <c r="J793" s="44"/>
    </row>
    <row r="794" spans="1:10" x14ac:dyDescent="0.2">
      <c r="A794" s="90" t="s">
        <v>1343</v>
      </c>
      <c r="B794" s="91" t="s">
        <v>2521</v>
      </c>
      <c r="C794" s="90" t="s">
        <v>1351</v>
      </c>
      <c r="D794" s="91" t="s">
        <v>1845</v>
      </c>
      <c r="E794" s="90">
        <v>5.0999999999999996</v>
      </c>
      <c r="F794" s="91" t="s">
        <v>500</v>
      </c>
      <c r="G794" s="44"/>
      <c r="H794" s="44"/>
      <c r="I794" s="44"/>
      <c r="J794" s="44"/>
    </row>
    <row r="795" spans="1:10" x14ac:dyDescent="0.2">
      <c r="A795" s="90" t="s">
        <v>1343</v>
      </c>
      <c r="B795" s="91" t="s">
        <v>2521</v>
      </c>
      <c r="C795" s="90" t="s">
        <v>1352</v>
      </c>
      <c r="D795" s="91" t="s">
        <v>1978</v>
      </c>
      <c r="E795" s="90">
        <v>5.0999999999999996</v>
      </c>
      <c r="F795" s="91" t="s">
        <v>500</v>
      </c>
      <c r="G795" s="44"/>
      <c r="H795" s="44"/>
      <c r="I795" s="44"/>
      <c r="J795" s="44"/>
    </row>
    <row r="796" spans="1:10" x14ac:dyDescent="0.2">
      <c r="A796" s="90" t="s">
        <v>1343</v>
      </c>
      <c r="B796" s="91" t="s">
        <v>2521</v>
      </c>
      <c r="C796" s="90" t="s">
        <v>1353</v>
      </c>
      <c r="D796" s="91" t="s">
        <v>2524</v>
      </c>
      <c r="E796" s="90">
        <v>5.0999999999999996</v>
      </c>
      <c r="F796" s="91" t="s">
        <v>500</v>
      </c>
      <c r="G796" s="44"/>
      <c r="H796" s="44"/>
      <c r="I796" s="44"/>
      <c r="J796" s="44"/>
    </row>
    <row r="797" spans="1:10" x14ac:dyDescent="0.2">
      <c r="A797" s="90" t="s">
        <v>1343</v>
      </c>
      <c r="B797" s="91" t="s">
        <v>2521</v>
      </c>
      <c r="C797" s="90" t="s">
        <v>1354</v>
      </c>
      <c r="D797" s="91" t="s">
        <v>1846</v>
      </c>
      <c r="E797" s="90">
        <v>5.0999999999999996</v>
      </c>
      <c r="F797" s="91" t="s">
        <v>500</v>
      </c>
      <c r="G797" s="44"/>
      <c r="H797" s="44"/>
      <c r="I797" s="44"/>
      <c r="J797" s="44"/>
    </row>
    <row r="798" spans="1:10" x14ac:dyDescent="0.2">
      <c r="A798" s="90" t="s">
        <v>1343</v>
      </c>
      <c r="B798" s="91" t="s">
        <v>2521</v>
      </c>
      <c r="C798" s="90" t="s">
        <v>1355</v>
      </c>
      <c r="D798" s="91" t="s">
        <v>1849</v>
      </c>
      <c r="E798" s="90">
        <v>803.1</v>
      </c>
      <c r="F798" s="91" t="s">
        <v>535</v>
      </c>
      <c r="G798" s="44"/>
      <c r="H798" s="44"/>
      <c r="I798" s="44"/>
      <c r="J798" s="44"/>
    </row>
    <row r="799" spans="1:10" x14ac:dyDescent="0.2">
      <c r="A799" s="90" t="s">
        <v>1343</v>
      </c>
      <c r="B799" s="91" t="s">
        <v>2521</v>
      </c>
      <c r="C799" s="90" t="s">
        <v>1356</v>
      </c>
      <c r="D799" s="91" t="s">
        <v>2280</v>
      </c>
      <c r="E799" s="90">
        <v>5.0999999999999996</v>
      </c>
      <c r="F799" s="91" t="s">
        <v>500</v>
      </c>
      <c r="G799" s="44"/>
      <c r="H799" s="44"/>
      <c r="I799" s="44"/>
      <c r="J799" s="44"/>
    </row>
    <row r="800" spans="1:10" x14ac:dyDescent="0.2">
      <c r="A800" s="90" t="s">
        <v>1343</v>
      </c>
      <c r="B800" s="91" t="s">
        <v>2521</v>
      </c>
      <c r="C800" s="90" t="s">
        <v>1345</v>
      </c>
      <c r="D800" s="91" t="s">
        <v>1837</v>
      </c>
      <c r="E800" s="90">
        <v>803.1</v>
      </c>
      <c r="F800" s="91" t="s">
        <v>606</v>
      </c>
      <c r="G800" s="44"/>
      <c r="H800" s="44"/>
      <c r="I800" s="44"/>
      <c r="J800" s="44"/>
    </row>
    <row r="801" spans="1:10" x14ac:dyDescent="0.2">
      <c r="A801" s="90" t="s">
        <v>1343</v>
      </c>
      <c r="B801" s="91" t="s">
        <v>2521</v>
      </c>
      <c r="C801" s="90" t="s">
        <v>1357</v>
      </c>
      <c r="D801" s="91" t="s">
        <v>1866</v>
      </c>
      <c r="E801" s="90">
        <v>5.0999999999999996</v>
      </c>
      <c r="F801" s="91" t="s">
        <v>500</v>
      </c>
      <c r="G801" s="44"/>
      <c r="H801" s="44"/>
      <c r="I801" s="44"/>
      <c r="J801" s="44"/>
    </row>
    <row r="802" spans="1:10" x14ac:dyDescent="0.2">
      <c r="A802" s="90" t="s">
        <v>1343</v>
      </c>
      <c r="B802" s="91" t="s">
        <v>2521</v>
      </c>
      <c r="C802" s="90" t="s">
        <v>1358</v>
      </c>
      <c r="D802" s="91" t="s">
        <v>1980</v>
      </c>
      <c r="E802" s="90">
        <v>5.0999999999999996</v>
      </c>
      <c r="F802" s="91" t="s">
        <v>500</v>
      </c>
      <c r="G802" s="44"/>
      <c r="H802" s="44"/>
      <c r="I802" s="44"/>
      <c r="J802" s="44"/>
    </row>
    <row r="803" spans="1:10" x14ac:dyDescent="0.2">
      <c r="A803" s="90" t="s">
        <v>1343</v>
      </c>
      <c r="B803" s="91" t="s">
        <v>2521</v>
      </c>
      <c r="C803" s="90" t="s">
        <v>1359</v>
      </c>
      <c r="D803" s="91" t="s">
        <v>2525</v>
      </c>
      <c r="E803" s="90">
        <v>5.0999999999999996</v>
      </c>
      <c r="F803" s="91" t="s">
        <v>500</v>
      </c>
      <c r="G803" s="44"/>
      <c r="H803" s="44"/>
      <c r="I803" s="44"/>
      <c r="J803" s="44"/>
    </row>
    <row r="804" spans="1:10" x14ac:dyDescent="0.2">
      <c r="A804" s="90" t="s">
        <v>1343</v>
      </c>
      <c r="B804" s="91" t="s">
        <v>2521</v>
      </c>
      <c r="C804" s="90" t="s">
        <v>1360</v>
      </c>
      <c r="D804" s="91" t="s">
        <v>2283</v>
      </c>
      <c r="E804" s="90">
        <v>5.0999999999999996</v>
      </c>
      <c r="F804" s="91" t="s">
        <v>500</v>
      </c>
      <c r="G804" s="44"/>
      <c r="H804" s="44"/>
      <c r="I804" s="44"/>
      <c r="J804" s="44"/>
    </row>
    <row r="805" spans="1:10" x14ac:dyDescent="0.2">
      <c r="A805" s="90" t="s">
        <v>1343</v>
      </c>
      <c r="B805" s="91" t="s">
        <v>2521</v>
      </c>
      <c r="C805" s="90" t="s">
        <v>1361</v>
      </c>
      <c r="D805" s="91" t="s">
        <v>1867</v>
      </c>
      <c r="E805" s="90">
        <v>5.0999999999999996</v>
      </c>
      <c r="F805" s="91" t="s">
        <v>500</v>
      </c>
      <c r="G805" s="44"/>
      <c r="H805" s="44"/>
      <c r="I805" s="44"/>
      <c r="J805" s="44"/>
    </row>
    <row r="806" spans="1:10" x14ac:dyDescent="0.2">
      <c r="A806" s="90" t="s">
        <v>1343</v>
      </c>
      <c r="B806" s="91" t="s">
        <v>2521</v>
      </c>
      <c r="C806" s="90" t="s">
        <v>1362</v>
      </c>
      <c r="D806" s="91" t="s">
        <v>1869</v>
      </c>
      <c r="E806" s="90">
        <v>5.0999999999999996</v>
      </c>
      <c r="F806" s="91" t="s">
        <v>500</v>
      </c>
      <c r="G806" s="44"/>
      <c r="H806" s="44"/>
      <c r="I806" s="44"/>
      <c r="J806" s="44"/>
    </row>
    <row r="807" spans="1:10" x14ac:dyDescent="0.2">
      <c r="A807" s="90" t="s">
        <v>1343</v>
      </c>
      <c r="B807" s="91" t="s">
        <v>2521</v>
      </c>
      <c r="C807" s="90" t="s">
        <v>1363</v>
      </c>
      <c r="D807" s="91" t="s">
        <v>2526</v>
      </c>
      <c r="E807" s="90">
        <v>5.0999999999999996</v>
      </c>
      <c r="F807" s="91" t="s">
        <v>500</v>
      </c>
      <c r="G807" s="44"/>
      <c r="H807" s="44"/>
      <c r="I807" s="44"/>
      <c r="J807" s="44"/>
    </row>
    <row r="808" spans="1:10" x14ac:dyDescent="0.2">
      <c r="A808" s="90" t="s">
        <v>1343</v>
      </c>
      <c r="B808" s="91" t="s">
        <v>2521</v>
      </c>
      <c r="C808" s="90" t="s">
        <v>1364</v>
      </c>
      <c r="D808" s="91" t="s">
        <v>1827</v>
      </c>
      <c r="E808" s="90">
        <v>5.0999999999999996</v>
      </c>
      <c r="F808" s="91" t="s">
        <v>500</v>
      </c>
      <c r="G808" s="44"/>
      <c r="H808" s="44"/>
      <c r="I808" s="44"/>
      <c r="J808" s="44"/>
    </row>
    <row r="809" spans="1:10" x14ac:dyDescent="0.2">
      <c r="A809" s="90" t="s">
        <v>1343</v>
      </c>
      <c r="B809" s="91" t="s">
        <v>2521</v>
      </c>
      <c r="C809" s="90" t="s">
        <v>1365</v>
      </c>
      <c r="D809" s="91" t="s">
        <v>1870</v>
      </c>
      <c r="E809" s="90">
        <v>5.0999999999999996</v>
      </c>
      <c r="F809" s="91" t="s">
        <v>500</v>
      </c>
      <c r="G809" s="44"/>
      <c r="H809" s="44"/>
      <c r="I809" s="44"/>
      <c r="J809" s="44"/>
    </row>
    <row r="810" spans="1:10" x14ac:dyDescent="0.2">
      <c r="A810" s="90" t="s">
        <v>1343</v>
      </c>
      <c r="B810" s="91" t="s">
        <v>2521</v>
      </c>
      <c r="C810" s="90" t="s">
        <v>1366</v>
      </c>
      <c r="D810" s="91" t="s">
        <v>1873</v>
      </c>
      <c r="E810" s="90" t="s">
        <v>471</v>
      </c>
      <c r="F810" s="91" t="s">
        <v>500</v>
      </c>
      <c r="G810" s="44"/>
      <c r="H810" s="44"/>
      <c r="I810" s="44"/>
      <c r="J810" s="44"/>
    </row>
    <row r="811" spans="1:10" x14ac:dyDescent="0.2">
      <c r="A811" s="90" t="s">
        <v>1343</v>
      </c>
      <c r="B811" s="91" t="s">
        <v>2521</v>
      </c>
      <c r="C811" s="90" t="s">
        <v>1367</v>
      </c>
      <c r="D811" s="91" t="s">
        <v>2287</v>
      </c>
      <c r="E811" s="90">
        <v>5.0999999999999996</v>
      </c>
      <c r="F811" s="91" t="s">
        <v>500</v>
      </c>
      <c r="G811" s="44"/>
      <c r="H811" s="44"/>
      <c r="I811" s="44"/>
      <c r="J811" s="44"/>
    </row>
    <row r="812" spans="1:10" x14ac:dyDescent="0.2">
      <c r="A812" s="90" t="s">
        <v>1343</v>
      </c>
      <c r="B812" s="91" t="s">
        <v>2521</v>
      </c>
      <c r="C812" s="90" t="s">
        <v>1368</v>
      </c>
      <c r="D812" s="91" t="s">
        <v>2288</v>
      </c>
      <c r="E812" s="90">
        <v>5.0999999999999996</v>
      </c>
      <c r="F812" s="91" t="s">
        <v>500</v>
      </c>
      <c r="G812" s="44"/>
      <c r="H812" s="44"/>
      <c r="I812" s="44"/>
      <c r="J812" s="44"/>
    </row>
    <row r="813" spans="1:10" x14ac:dyDescent="0.2">
      <c r="A813" s="90" t="s">
        <v>1343</v>
      </c>
      <c r="B813" s="91" t="s">
        <v>2521</v>
      </c>
      <c r="C813" s="90" t="s">
        <v>1369</v>
      </c>
      <c r="D813" s="91" t="s">
        <v>2527</v>
      </c>
      <c r="E813" s="90">
        <v>5.0999999999999996</v>
      </c>
      <c r="F813" s="91" t="s">
        <v>500</v>
      </c>
      <c r="G813" s="44"/>
      <c r="H813" s="44"/>
      <c r="I813" s="44"/>
      <c r="J813" s="44"/>
    </row>
    <row r="814" spans="1:10" x14ac:dyDescent="0.2">
      <c r="A814" s="90" t="s">
        <v>1343</v>
      </c>
      <c r="B814" s="91" t="s">
        <v>2521</v>
      </c>
      <c r="C814" s="90" t="s">
        <v>97</v>
      </c>
      <c r="D814" s="91" t="s">
        <v>2289</v>
      </c>
      <c r="E814" s="90">
        <v>5.0999999999999996</v>
      </c>
      <c r="F814" s="91" t="s">
        <v>500</v>
      </c>
      <c r="G814" s="44"/>
      <c r="H814" s="44"/>
      <c r="I814" s="44"/>
      <c r="J814" s="44"/>
    </row>
    <row r="815" spans="1:10" x14ac:dyDescent="0.2">
      <c r="A815" s="90" t="s">
        <v>1343</v>
      </c>
      <c r="B815" s="91" t="s">
        <v>2521</v>
      </c>
      <c r="C815" s="90" t="s">
        <v>1370</v>
      </c>
      <c r="D815" s="91" t="s">
        <v>1989</v>
      </c>
      <c r="E815" s="90">
        <v>5.0999999999999996</v>
      </c>
      <c r="F815" s="91" t="s">
        <v>500</v>
      </c>
      <c r="G815" s="44"/>
      <c r="H815" s="44"/>
      <c r="I815" s="44"/>
      <c r="J815" s="44"/>
    </row>
    <row r="816" spans="1:10" x14ac:dyDescent="0.2">
      <c r="A816" s="90" t="s">
        <v>1343</v>
      </c>
      <c r="B816" s="91" t="s">
        <v>2521</v>
      </c>
      <c r="C816" s="90" t="s">
        <v>1371</v>
      </c>
      <c r="D816" s="91" t="s">
        <v>2290</v>
      </c>
      <c r="E816" s="90">
        <v>5.0999999999999996</v>
      </c>
      <c r="F816" s="91" t="s">
        <v>500</v>
      </c>
      <c r="G816" s="44"/>
      <c r="H816" s="44"/>
      <c r="I816" s="44"/>
      <c r="J816" s="44"/>
    </row>
    <row r="817" spans="1:10" x14ac:dyDescent="0.2">
      <c r="A817" s="90" t="s">
        <v>1343</v>
      </c>
      <c r="B817" s="91" t="s">
        <v>2521</v>
      </c>
      <c r="C817" s="90" t="s">
        <v>1372</v>
      </c>
      <c r="D817" s="91" t="s">
        <v>1877</v>
      </c>
      <c r="E817" s="90">
        <v>5.0999999999999996</v>
      </c>
      <c r="F817" s="91" t="s">
        <v>500</v>
      </c>
      <c r="G817" s="44"/>
      <c r="H817" s="44"/>
      <c r="I817" s="44"/>
      <c r="J817" s="44"/>
    </row>
    <row r="818" spans="1:10" ht="22.5" x14ac:dyDescent="0.2">
      <c r="A818" s="90" t="s">
        <v>1373</v>
      </c>
      <c r="B818" s="91" t="s">
        <v>2528</v>
      </c>
      <c r="C818" s="90" t="s">
        <v>1374</v>
      </c>
      <c r="D818" s="91" t="s">
        <v>2529</v>
      </c>
      <c r="E818" s="90" t="s">
        <v>483</v>
      </c>
      <c r="F818" s="91" t="s">
        <v>478</v>
      </c>
      <c r="G818" s="44"/>
      <c r="H818" s="44"/>
      <c r="I818" s="44"/>
      <c r="J818" s="44"/>
    </row>
    <row r="819" spans="1:10" x14ac:dyDescent="0.2">
      <c r="A819" s="90" t="s">
        <v>1373</v>
      </c>
      <c r="B819" s="91" t="s">
        <v>2528</v>
      </c>
      <c r="C819" s="90" t="s">
        <v>1375</v>
      </c>
      <c r="D819" s="91" t="s">
        <v>2134</v>
      </c>
      <c r="E819" s="90" t="s">
        <v>483</v>
      </c>
      <c r="F819" s="91" t="s">
        <v>478</v>
      </c>
      <c r="G819" s="44"/>
      <c r="H819" s="44"/>
      <c r="I819" s="44"/>
      <c r="J819" s="44"/>
    </row>
    <row r="820" spans="1:10" x14ac:dyDescent="0.2">
      <c r="A820" s="90" t="s">
        <v>1376</v>
      </c>
      <c r="B820" s="91" t="s">
        <v>2530</v>
      </c>
      <c r="C820" s="90" t="s">
        <v>1377</v>
      </c>
      <c r="D820" s="91" t="s">
        <v>2531</v>
      </c>
      <c r="E820" s="90">
        <v>803.1</v>
      </c>
      <c r="F820" s="91" t="s">
        <v>533</v>
      </c>
      <c r="G820" s="44"/>
      <c r="H820" s="44"/>
      <c r="I820" s="44"/>
      <c r="J820" s="44"/>
    </row>
    <row r="821" spans="1:10" x14ac:dyDescent="0.2">
      <c r="A821" s="90" t="s">
        <v>1376</v>
      </c>
      <c r="B821" s="91" t="s">
        <v>2530</v>
      </c>
      <c r="C821" s="90" t="s">
        <v>1378</v>
      </c>
      <c r="D821" s="91" t="s">
        <v>2532</v>
      </c>
      <c r="E821" s="90" t="s">
        <v>483</v>
      </c>
      <c r="F821" s="91" t="s">
        <v>478</v>
      </c>
      <c r="G821" s="44"/>
      <c r="H821" s="44"/>
      <c r="I821" s="44"/>
      <c r="J821" s="44"/>
    </row>
    <row r="822" spans="1:10" x14ac:dyDescent="0.2">
      <c r="A822" s="90" t="s">
        <v>1379</v>
      </c>
      <c r="B822" s="91" t="s">
        <v>2533</v>
      </c>
      <c r="C822" s="90" t="s">
        <v>1380</v>
      </c>
      <c r="D822" s="91" t="s">
        <v>2534</v>
      </c>
      <c r="E822" s="90" t="s">
        <v>483</v>
      </c>
      <c r="F822" s="91" t="s">
        <v>484</v>
      </c>
      <c r="G822" s="44"/>
      <c r="H822" s="44"/>
      <c r="I822" s="44"/>
      <c r="J822" s="44"/>
    </row>
    <row r="823" spans="1:10" x14ac:dyDescent="0.2">
      <c r="A823" s="90" t="s">
        <v>1381</v>
      </c>
      <c r="B823" s="91" t="s">
        <v>265</v>
      </c>
      <c r="C823" s="90" t="s">
        <v>264</v>
      </c>
      <c r="D823" s="91" t="s">
        <v>2535</v>
      </c>
      <c r="E823" s="90" t="s">
        <v>483</v>
      </c>
      <c r="F823" s="91" t="s">
        <v>484</v>
      </c>
      <c r="G823" s="44"/>
      <c r="H823" s="44"/>
      <c r="I823" s="44"/>
      <c r="J823" s="44"/>
    </row>
    <row r="824" spans="1:10" x14ac:dyDescent="0.2">
      <c r="A824" s="92" t="s">
        <v>2536</v>
      </c>
      <c r="B824" s="93" t="s">
        <v>2537</v>
      </c>
      <c r="C824" s="92" t="s">
        <v>2538</v>
      </c>
      <c r="D824" s="93" t="s">
        <v>805</v>
      </c>
      <c r="E824" s="92" t="s">
        <v>483</v>
      </c>
      <c r="F824" s="93" t="s">
        <v>1937</v>
      </c>
      <c r="G824" s="44"/>
      <c r="H824" s="44"/>
      <c r="I824" s="44"/>
      <c r="J824" s="44"/>
    </row>
    <row r="825" spans="1:10" x14ac:dyDescent="0.2">
      <c r="A825" s="92" t="s">
        <v>2536</v>
      </c>
      <c r="B825" s="93" t="s">
        <v>2537</v>
      </c>
      <c r="C825" s="92" t="s">
        <v>2539</v>
      </c>
      <c r="D825" s="93" t="s">
        <v>2540</v>
      </c>
      <c r="E825" s="92" t="s">
        <v>483</v>
      </c>
      <c r="F825" s="93" t="s">
        <v>1937</v>
      </c>
      <c r="G825" s="44"/>
      <c r="H825" s="44"/>
      <c r="I825" s="44"/>
      <c r="J825" s="44"/>
    </row>
    <row r="826" spans="1:10" x14ac:dyDescent="0.2">
      <c r="A826" s="92" t="s">
        <v>2536</v>
      </c>
      <c r="B826" s="93" t="s">
        <v>2537</v>
      </c>
      <c r="C826" s="92" t="s">
        <v>1528</v>
      </c>
      <c r="D826" s="93" t="s">
        <v>2537</v>
      </c>
      <c r="E826" s="92" t="s">
        <v>483</v>
      </c>
      <c r="F826" s="93" t="s">
        <v>1937</v>
      </c>
      <c r="G826" s="44"/>
      <c r="H826" s="44"/>
      <c r="I826" s="44"/>
      <c r="J826" s="44"/>
    </row>
    <row r="827" spans="1:10" x14ac:dyDescent="0.2">
      <c r="A827" s="90" t="s">
        <v>1382</v>
      </c>
      <c r="B827" s="91" t="s">
        <v>2541</v>
      </c>
      <c r="C827" s="90" t="s">
        <v>1383</v>
      </c>
      <c r="D827" s="91" t="s">
        <v>2542</v>
      </c>
      <c r="E827" s="96" t="s">
        <v>483</v>
      </c>
      <c r="F827" s="97" t="s">
        <v>619</v>
      </c>
      <c r="G827" s="44"/>
      <c r="H827" s="44"/>
      <c r="I827" s="44"/>
      <c r="J827" s="44"/>
    </row>
    <row r="828" spans="1:10" x14ac:dyDescent="0.2">
      <c r="A828" s="90" t="s">
        <v>1382</v>
      </c>
      <c r="B828" s="91" t="s">
        <v>2541</v>
      </c>
      <c r="C828" s="90" t="s">
        <v>1384</v>
      </c>
      <c r="D828" s="91" t="s">
        <v>1385</v>
      </c>
      <c r="E828" s="90" t="s">
        <v>483</v>
      </c>
      <c r="F828" s="91" t="s">
        <v>484</v>
      </c>
      <c r="G828" s="44"/>
      <c r="H828" s="44"/>
      <c r="I828" s="44"/>
      <c r="J828" s="44"/>
    </row>
    <row r="829" spans="1:10" x14ac:dyDescent="0.2">
      <c r="A829" s="90" t="s">
        <v>1382</v>
      </c>
      <c r="B829" s="91" t="s">
        <v>2541</v>
      </c>
      <c r="C829" s="90" t="s">
        <v>1386</v>
      </c>
      <c r="D829" s="91" t="s">
        <v>2543</v>
      </c>
      <c r="E829" s="90" t="s">
        <v>483</v>
      </c>
      <c r="F829" s="91" t="s">
        <v>619</v>
      </c>
      <c r="G829" s="44"/>
      <c r="H829" s="44"/>
      <c r="I829" s="44"/>
      <c r="J829" s="44"/>
    </row>
    <row r="830" spans="1:10" x14ac:dyDescent="0.2">
      <c r="A830" s="90" t="s">
        <v>1382</v>
      </c>
      <c r="B830" s="91" t="s">
        <v>2541</v>
      </c>
      <c r="C830" s="90" t="s">
        <v>1387</v>
      </c>
      <c r="D830" s="91" t="s">
        <v>2544</v>
      </c>
      <c r="E830" s="90" t="s">
        <v>483</v>
      </c>
      <c r="F830" s="91" t="s">
        <v>619</v>
      </c>
      <c r="G830" s="44"/>
      <c r="H830" s="44"/>
      <c r="I830" s="44"/>
      <c r="J830" s="44"/>
    </row>
    <row r="831" spans="1:10" x14ac:dyDescent="0.2">
      <c r="A831" s="90" t="s">
        <v>1382</v>
      </c>
      <c r="B831" s="91" t="s">
        <v>2541</v>
      </c>
      <c r="C831" s="90" t="s">
        <v>1388</v>
      </c>
      <c r="D831" s="91" t="s">
        <v>2545</v>
      </c>
      <c r="E831" s="90" t="s">
        <v>483</v>
      </c>
      <c r="F831" s="91" t="s">
        <v>619</v>
      </c>
      <c r="G831" s="44"/>
      <c r="H831" s="44"/>
      <c r="I831" s="44"/>
      <c r="J831" s="44"/>
    </row>
    <row r="832" spans="1:10" x14ac:dyDescent="0.2">
      <c r="A832" s="90" t="s">
        <v>1382</v>
      </c>
      <c r="B832" s="91" t="s">
        <v>2541</v>
      </c>
      <c r="C832" s="90" t="s">
        <v>1389</v>
      </c>
      <c r="D832" s="91" t="s">
        <v>2546</v>
      </c>
      <c r="E832" s="90" t="s">
        <v>483</v>
      </c>
      <c r="F832" s="91" t="s">
        <v>619</v>
      </c>
      <c r="G832" s="44"/>
      <c r="H832" s="44"/>
      <c r="I832" s="44"/>
      <c r="J832" s="44"/>
    </row>
    <row r="833" spans="1:10" x14ac:dyDescent="0.2">
      <c r="A833" s="90" t="s">
        <v>1382</v>
      </c>
      <c r="B833" s="91" t="s">
        <v>2541</v>
      </c>
      <c r="C833" s="90" t="s">
        <v>1390</v>
      </c>
      <c r="D833" s="91" t="s">
        <v>1391</v>
      </c>
      <c r="E833" s="90" t="s">
        <v>483</v>
      </c>
      <c r="F833" s="91" t="s">
        <v>619</v>
      </c>
      <c r="G833" s="44"/>
      <c r="H833" s="44"/>
      <c r="I833" s="44"/>
      <c r="J833" s="44"/>
    </row>
    <row r="834" spans="1:10" x14ac:dyDescent="0.2">
      <c r="A834" s="90" t="s">
        <v>1382</v>
      </c>
      <c r="B834" s="91" t="s">
        <v>2541</v>
      </c>
      <c r="C834" s="90" t="s">
        <v>1392</v>
      </c>
      <c r="D834" s="91" t="s">
        <v>2547</v>
      </c>
      <c r="E834" s="90" t="s">
        <v>483</v>
      </c>
      <c r="F834" s="91" t="s">
        <v>619</v>
      </c>
      <c r="G834" s="44"/>
      <c r="H834" s="44"/>
      <c r="I834" s="44"/>
      <c r="J834" s="44"/>
    </row>
    <row r="835" spans="1:10" x14ac:dyDescent="0.2">
      <c r="A835" s="90" t="s">
        <v>1382</v>
      </c>
      <c r="B835" s="91" t="s">
        <v>2541</v>
      </c>
      <c r="C835" s="90" t="s">
        <v>1393</v>
      </c>
      <c r="D835" s="91" t="s">
        <v>2548</v>
      </c>
      <c r="E835" s="90" t="s">
        <v>483</v>
      </c>
      <c r="F835" s="91" t="s">
        <v>619</v>
      </c>
      <c r="G835" s="44"/>
      <c r="H835" s="44"/>
      <c r="I835" s="44"/>
      <c r="J835" s="44"/>
    </row>
    <row r="836" spans="1:10" x14ac:dyDescent="0.2">
      <c r="A836" s="90" t="s">
        <v>1382</v>
      </c>
      <c r="B836" s="91" t="s">
        <v>2541</v>
      </c>
      <c r="C836" s="90" t="s">
        <v>1394</v>
      </c>
      <c r="D836" s="91" t="s">
        <v>2549</v>
      </c>
      <c r="E836" s="90" t="s">
        <v>483</v>
      </c>
      <c r="F836" s="91" t="s">
        <v>619</v>
      </c>
      <c r="G836" s="44"/>
      <c r="H836" s="44"/>
      <c r="I836" s="44"/>
      <c r="J836" s="44"/>
    </row>
    <row r="837" spans="1:10" x14ac:dyDescent="0.2">
      <c r="A837" s="90" t="s">
        <v>1382</v>
      </c>
      <c r="B837" s="91" t="s">
        <v>2541</v>
      </c>
      <c r="C837" s="90" t="s">
        <v>1395</v>
      </c>
      <c r="D837" s="91" t="s">
        <v>2550</v>
      </c>
      <c r="E837" s="90" t="s">
        <v>483</v>
      </c>
      <c r="F837" s="91" t="s">
        <v>619</v>
      </c>
      <c r="G837" s="44"/>
      <c r="H837" s="44"/>
      <c r="I837" s="44"/>
      <c r="J837" s="44"/>
    </row>
    <row r="838" spans="1:10" x14ac:dyDescent="0.2">
      <c r="A838" s="90" t="s">
        <v>1382</v>
      </c>
      <c r="B838" s="91" t="s">
        <v>2541</v>
      </c>
      <c r="C838" s="90" t="s">
        <v>1396</v>
      </c>
      <c r="D838" s="91" t="s">
        <v>2551</v>
      </c>
      <c r="E838" s="90" t="s">
        <v>483</v>
      </c>
      <c r="F838" s="91" t="s">
        <v>619</v>
      </c>
      <c r="G838" s="44"/>
      <c r="H838" s="44"/>
      <c r="I838" s="44"/>
      <c r="J838" s="44"/>
    </row>
    <row r="839" spans="1:10" x14ac:dyDescent="0.2">
      <c r="A839" s="90" t="s">
        <v>1382</v>
      </c>
      <c r="B839" s="91" t="s">
        <v>2541</v>
      </c>
      <c r="C839" s="90" t="s">
        <v>1397</v>
      </c>
      <c r="D839" s="91" t="s">
        <v>1398</v>
      </c>
      <c r="E839" s="90" t="s">
        <v>483</v>
      </c>
      <c r="F839" s="91" t="s">
        <v>619</v>
      </c>
      <c r="G839" s="44"/>
      <c r="H839" s="44"/>
      <c r="I839" s="44"/>
      <c r="J839" s="44"/>
    </row>
    <row r="840" spans="1:10" x14ac:dyDescent="0.2">
      <c r="A840" s="90" t="s">
        <v>1382</v>
      </c>
      <c r="B840" s="91" t="s">
        <v>2541</v>
      </c>
      <c r="C840" s="90" t="s">
        <v>1399</v>
      </c>
      <c r="D840" s="91" t="s">
        <v>1400</v>
      </c>
      <c r="E840" s="90" t="s">
        <v>483</v>
      </c>
      <c r="F840" s="91" t="s">
        <v>619</v>
      </c>
      <c r="G840" s="44"/>
      <c r="H840" s="44"/>
      <c r="I840" s="44"/>
      <c r="J840" s="44"/>
    </row>
    <row r="841" spans="1:10" x14ac:dyDescent="0.2">
      <c r="A841" s="90" t="s">
        <v>1382</v>
      </c>
      <c r="B841" s="91" t="s">
        <v>2541</v>
      </c>
      <c r="C841" s="90" t="s">
        <v>1401</v>
      </c>
      <c r="D841" s="91" t="s">
        <v>2552</v>
      </c>
      <c r="E841" s="90" t="s">
        <v>483</v>
      </c>
      <c r="F841" s="91" t="s">
        <v>619</v>
      </c>
      <c r="G841" s="44"/>
      <c r="H841" s="44"/>
      <c r="I841" s="44"/>
      <c r="J841" s="44"/>
    </row>
    <row r="842" spans="1:10" x14ac:dyDescent="0.2">
      <c r="A842" s="90" t="s">
        <v>1382</v>
      </c>
      <c r="B842" s="91" t="s">
        <v>2541</v>
      </c>
      <c r="C842" s="90" t="s">
        <v>1402</v>
      </c>
      <c r="D842" s="91" t="s">
        <v>1403</v>
      </c>
      <c r="E842" s="90" t="s">
        <v>483</v>
      </c>
      <c r="F842" s="91" t="s">
        <v>619</v>
      </c>
      <c r="G842" s="44"/>
      <c r="H842" s="44"/>
      <c r="I842" s="44"/>
      <c r="J842" s="44"/>
    </row>
    <row r="843" spans="1:10" x14ac:dyDescent="0.2">
      <c r="A843" s="90" t="s">
        <v>1382</v>
      </c>
      <c r="B843" s="91" t="s">
        <v>2541</v>
      </c>
      <c r="C843" s="90" t="s">
        <v>1404</v>
      </c>
      <c r="D843" s="91" t="s">
        <v>2553</v>
      </c>
      <c r="E843" s="90" t="s">
        <v>483</v>
      </c>
      <c r="F843" s="91" t="s">
        <v>619</v>
      </c>
      <c r="G843" s="44"/>
      <c r="H843" s="44"/>
      <c r="I843" s="44"/>
      <c r="J843" s="44"/>
    </row>
    <row r="844" spans="1:10" x14ac:dyDescent="0.2">
      <c r="A844" s="90" t="s">
        <v>1382</v>
      </c>
      <c r="B844" s="91" t="s">
        <v>2541</v>
      </c>
      <c r="C844" s="90" t="s">
        <v>312</v>
      </c>
      <c r="D844" s="91" t="s">
        <v>1405</v>
      </c>
      <c r="E844" s="90" t="s">
        <v>483</v>
      </c>
      <c r="F844" s="91" t="s">
        <v>619</v>
      </c>
      <c r="G844" s="44"/>
      <c r="H844" s="44"/>
      <c r="I844" s="44"/>
      <c r="J844" s="44"/>
    </row>
    <row r="845" spans="1:10" x14ac:dyDescent="0.2">
      <c r="A845" s="90" t="s">
        <v>1382</v>
      </c>
      <c r="B845" s="91" t="s">
        <v>2541</v>
      </c>
      <c r="C845" s="90" t="s">
        <v>1406</v>
      </c>
      <c r="D845" s="91" t="s">
        <v>2554</v>
      </c>
      <c r="E845" s="90" t="s">
        <v>483</v>
      </c>
      <c r="F845" s="91" t="s">
        <v>619</v>
      </c>
      <c r="G845" s="44"/>
      <c r="H845" s="44"/>
      <c r="I845" s="44"/>
      <c r="J845" s="44"/>
    </row>
    <row r="846" spans="1:10" x14ac:dyDescent="0.2">
      <c r="A846" s="90" t="s">
        <v>1382</v>
      </c>
      <c r="B846" s="91" t="s">
        <v>2541</v>
      </c>
      <c r="C846" s="90" t="s">
        <v>1407</v>
      </c>
      <c r="D846" s="91" t="s">
        <v>2555</v>
      </c>
      <c r="E846" s="90" t="s">
        <v>483</v>
      </c>
      <c r="F846" s="91" t="s">
        <v>619</v>
      </c>
      <c r="G846" s="44"/>
      <c r="H846" s="44"/>
      <c r="I846" s="44"/>
      <c r="J846" s="44"/>
    </row>
    <row r="847" spans="1:10" x14ac:dyDescent="0.2">
      <c r="A847" s="90" t="s">
        <v>1382</v>
      </c>
      <c r="B847" s="91" t="s">
        <v>2541</v>
      </c>
      <c r="C847" s="90" t="s">
        <v>1408</v>
      </c>
      <c r="D847" s="91" t="s">
        <v>2556</v>
      </c>
      <c r="E847" s="90" t="s">
        <v>483</v>
      </c>
      <c r="F847" s="91" t="s">
        <v>619</v>
      </c>
      <c r="G847" s="44"/>
      <c r="H847" s="44"/>
      <c r="I847" s="44"/>
      <c r="J847" s="44"/>
    </row>
    <row r="848" spans="1:10" x14ac:dyDescent="0.2">
      <c r="A848" s="90" t="s">
        <v>1382</v>
      </c>
      <c r="B848" s="91" t="s">
        <v>2541</v>
      </c>
      <c r="C848" s="90" t="s">
        <v>1409</v>
      </c>
      <c r="D848" s="91" t="s">
        <v>2557</v>
      </c>
      <c r="E848" s="90" t="s">
        <v>483</v>
      </c>
      <c r="F848" s="91" t="s">
        <v>619</v>
      </c>
      <c r="G848" s="44"/>
      <c r="H848" s="44"/>
      <c r="I848" s="44"/>
      <c r="J848" s="44"/>
    </row>
    <row r="849" spans="1:10" x14ac:dyDescent="0.2">
      <c r="A849" s="90" t="s">
        <v>1382</v>
      </c>
      <c r="B849" s="91" t="s">
        <v>2541</v>
      </c>
      <c r="C849" s="90" t="s">
        <v>1410</v>
      </c>
      <c r="D849" s="91" t="s">
        <v>2558</v>
      </c>
      <c r="E849" s="90" t="s">
        <v>483</v>
      </c>
      <c r="F849" s="91" t="s">
        <v>619</v>
      </c>
      <c r="G849" s="44"/>
      <c r="H849" s="44"/>
      <c r="I849" s="44"/>
      <c r="J849" s="44"/>
    </row>
    <row r="850" spans="1:10" x14ac:dyDescent="0.2">
      <c r="A850" s="90" t="s">
        <v>1382</v>
      </c>
      <c r="B850" s="91" t="s">
        <v>2541</v>
      </c>
      <c r="C850" s="90" t="s">
        <v>1411</v>
      </c>
      <c r="D850" s="91" t="s">
        <v>1412</v>
      </c>
      <c r="E850" s="90" t="s">
        <v>483</v>
      </c>
      <c r="F850" s="91" t="s">
        <v>535</v>
      </c>
      <c r="G850" s="44"/>
      <c r="H850" s="44"/>
      <c r="I850" s="44"/>
      <c r="J850" s="44"/>
    </row>
    <row r="851" spans="1:10" x14ac:dyDescent="0.2">
      <c r="A851" s="90" t="s">
        <v>1413</v>
      </c>
      <c r="B851" s="91" t="s">
        <v>2559</v>
      </c>
      <c r="C851" s="90" t="s">
        <v>1414</v>
      </c>
      <c r="D851" s="91" t="s">
        <v>2560</v>
      </c>
      <c r="E851" s="90">
        <v>803.1</v>
      </c>
      <c r="F851" s="91" t="s">
        <v>535</v>
      </c>
      <c r="G851" s="44"/>
      <c r="H851" s="44"/>
      <c r="I851" s="44"/>
      <c r="J851" s="44"/>
    </row>
    <row r="852" spans="1:10" x14ac:dyDescent="0.2">
      <c r="A852" s="90" t="s">
        <v>1413</v>
      </c>
      <c r="B852" s="91" t="s">
        <v>2559</v>
      </c>
      <c r="C852" s="90" t="s">
        <v>1415</v>
      </c>
      <c r="D852" s="91" t="s">
        <v>1416</v>
      </c>
      <c r="E852" s="90" t="s">
        <v>471</v>
      </c>
      <c r="F852" s="91" t="s">
        <v>619</v>
      </c>
      <c r="G852" s="44"/>
      <c r="H852" s="44"/>
      <c r="I852" s="44"/>
      <c r="J852" s="44"/>
    </row>
    <row r="853" spans="1:10" x14ac:dyDescent="0.2">
      <c r="A853" s="90" t="s">
        <v>1413</v>
      </c>
      <c r="B853" s="91" t="s">
        <v>2559</v>
      </c>
      <c r="C853" s="90" t="s">
        <v>1417</v>
      </c>
      <c r="D853" s="91" t="s">
        <v>2561</v>
      </c>
      <c r="E853" s="90" t="s">
        <v>483</v>
      </c>
      <c r="F853" s="91" t="s">
        <v>478</v>
      </c>
      <c r="G853" s="44"/>
      <c r="H853" s="44"/>
      <c r="I853" s="44"/>
      <c r="J853" s="44"/>
    </row>
    <row r="854" spans="1:10" x14ac:dyDescent="0.2">
      <c r="A854" s="90" t="s">
        <v>1413</v>
      </c>
      <c r="B854" s="91" t="s">
        <v>2559</v>
      </c>
      <c r="C854" s="90" t="s">
        <v>1418</v>
      </c>
      <c r="D854" s="91" t="s">
        <v>2562</v>
      </c>
      <c r="E854" s="90" t="s">
        <v>483</v>
      </c>
      <c r="F854" s="91" t="s">
        <v>478</v>
      </c>
      <c r="G854" s="44"/>
      <c r="H854" s="44"/>
      <c r="I854" s="44"/>
      <c r="J854" s="44"/>
    </row>
    <row r="855" spans="1:10" x14ac:dyDescent="0.2">
      <c r="A855" s="90" t="s">
        <v>1413</v>
      </c>
      <c r="B855" s="91" t="s">
        <v>2559</v>
      </c>
      <c r="C855" s="90" t="s">
        <v>1419</v>
      </c>
      <c r="D855" s="91" t="s">
        <v>2513</v>
      </c>
      <c r="E855" s="90" t="s">
        <v>483</v>
      </c>
      <c r="F855" s="91" t="s">
        <v>478</v>
      </c>
      <c r="G855" s="44"/>
      <c r="H855" s="44"/>
      <c r="I855" s="44"/>
      <c r="J855" s="44"/>
    </row>
    <row r="856" spans="1:10" x14ac:dyDescent="0.2">
      <c r="A856" s="90" t="s">
        <v>1420</v>
      </c>
      <c r="B856" s="91" t="s">
        <v>1422</v>
      </c>
      <c r="C856" s="90" t="s">
        <v>1421</v>
      </c>
      <c r="D856" s="91" t="s">
        <v>1422</v>
      </c>
      <c r="E856" s="90">
        <v>803.1</v>
      </c>
      <c r="F856" s="91" t="s">
        <v>478</v>
      </c>
      <c r="G856" s="44"/>
      <c r="H856" s="44"/>
      <c r="I856" s="44"/>
      <c r="J856" s="44"/>
    </row>
    <row r="857" spans="1:10" x14ac:dyDescent="0.2">
      <c r="A857" s="90" t="s">
        <v>1423</v>
      </c>
      <c r="B857" s="91" t="s">
        <v>2563</v>
      </c>
      <c r="C857" s="90" t="s">
        <v>1423</v>
      </c>
      <c r="D857" s="91" t="s">
        <v>2564</v>
      </c>
      <c r="E857" s="90" t="s">
        <v>483</v>
      </c>
      <c r="F857" s="91" t="s">
        <v>478</v>
      </c>
      <c r="G857" s="44"/>
      <c r="H857" s="44"/>
      <c r="I857" s="44"/>
      <c r="J857" s="44"/>
    </row>
    <row r="858" spans="1:10" ht="22.5" x14ac:dyDescent="0.2">
      <c r="A858" s="90" t="s">
        <v>1424</v>
      </c>
      <c r="B858" s="91" t="s">
        <v>2565</v>
      </c>
      <c r="C858" s="90" t="s">
        <v>1425</v>
      </c>
      <c r="D858" s="91" t="s">
        <v>2565</v>
      </c>
      <c r="E858" s="90" t="s">
        <v>471</v>
      </c>
      <c r="F858" s="91" t="s">
        <v>533</v>
      </c>
      <c r="G858" s="44"/>
      <c r="H858" s="44"/>
      <c r="I858" s="44"/>
      <c r="J858" s="44"/>
    </row>
    <row r="859" spans="1:10" x14ac:dyDescent="0.2">
      <c r="A859" s="90" t="s">
        <v>1426</v>
      </c>
      <c r="B859" s="91" t="s">
        <v>1429</v>
      </c>
      <c r="C859" s="90" t="s">
        <v>1427</v>
      </c>
      <c r="D859" s="91" t="s">
        <v>2566</v>
      </c>
      <c r="E859" s="96" t="s">
        <v>471</v>
      </c>
      <c r="F859" s="91" t="s">
        <v>484</v>
      </c>
      <c r="G859" s="44"/>
      <c r="H859" s="44"/>
      <c r="I859" s="44"/>
      <c r="J859" s="44"/>
    </row>
    <row r="860" spans="1:10" x14ac:dyDescent="0.2">
      <c r="A860" s="90" t="s">
        <v>1426</v>
      </c>
      <c r="B860" s="91" t="s">
        <v>1429</v>
      </c>
      <c r="C860" s="90" t="s">
        <v>1428</v>
      </c>
      <c r="D860" s="91" t="s">
        <v>1429</v>
      </c>
      <c r="E860" s="96" t="s">
        <v>471</v>
      </c>
      <c r="F860" s="91" t="s">
        <v>478</v>
      </c>
      <c r="G860" s="44"/>
      <c r="H860" s="44"/>
      <c r="I860" s="44"/>
      <c r="J860" s="44"/>
    </row>
    <row r="861" spans="1:10" x14ac:dyDescent="0.2">
      <c r="A861" s="90" t="s">
        <v>1430</v>
      </c>
      <c r="B861" s="91" t="s">
        <v>2567</v>
      </c>
      <c r="C861" s="90" t="s">
        <v>1431</v>
      </c>
      <c r="D861" s="91" t="s">
        <v>2568</v>
      </c>
      <c r="E861" s="90" t="s">
        <v>471</v>
      </c>
      <c r="F861" s="91" t="s">
        <v>478</v>
      </c>
      <c r="G861" s="44"/>
      <c r="H861" s="44"/>
      <c r="I861" s="44"/>
      <c r="J861" s="44"/>
    </row>
    <row r="862" spans="1:10" x14ac:dyDescent="0.2">
      <c r="A862" s="90" t="s">
        <v>1430</v>
      </c>
      <c r="B862" s="91" t="s">
        <v>2567</v>
      </c>
      <c r="C862" s="90" t="s">
        <v>1430</v>
      </c>
      <c r="D862" s="91" t="s">
        <v>2569</v>
      </c>
      <c r="E862" s="90" t="s">
        <v>471</v>
      </c>
      <c r="F862" s="91" t="s">
        <v>478</v>
      </c>
      <c r="G862" s="44"/>
      <c r="H862" s="44"/>
      <c r="I862" s="44"/>
      <c r="J862" s="44"/>
    </row>
    <row r="863" spans="1:10" x14ac:dyDescent="0.2">
      <c r="A863" s="90" t="s">
        <v>1430</v>
      </c>
      <c r="B863" s="91" t="s">
        <v>2567</v>
      </c>
      <c r="C863" s="90" t="s">
        <v>1432</v>
      </c>
      <c r="D863" s="91" t="s">
        <v>2570</v>
      </c>
      <c r="E863" s="90" t="s">
        <v>483</v>
      </c>
      <c r="F863" s="91" t="s">
        <v>533</v>
      </c>
      <c r="G863" s="44"/>
      <c r="H863" s="44"/>
      <c r="I863" s="44"/>
      <c r="J863" s="44"/>
    </row>
    <row r="864" spans="1:10" x14ac:dyDescent="0.2">
      <c r="A864" s="90" t="s">
        <v>1433</v>
      </c>
      <c r="B864" s="91" t="s">
        <v>2571</v>
      </c>
      <c r="C864" s="90" t="s">
        <v>184</v>
      </c>
      <c r="D864" s="91" t="s">
        <v>410</v>
      </c>
      <c r="E864" s="90" t="s">
        <v>483</v>
      </c>
      <c r="F864" s="91" t="s">
        <v>478</v>
      </c>
      <c r="G864" s="44"/>
      <c r="H864" s="44"/>
      <c r="I864" s="44"/>
      <c r="J864" s="44"/>
    </row>
    <row r="865" spans="1:10" x14ac:dyDescent="0.2">
      <c r="A865" s="90" t="s">
        <v>51</v>
      </c>
      <c r="B865" s="91" t="s">
        <v>52</v>
      </c>
      <c r="C865" s="90" t="s">
        <v>600</v>
      </c>
      <c r="D865" s="91" t="s">
        <v>1933</v>
      </c>
      <c r="E865" s="90" t="s">
        <v>471</v>
      </c>
      <c r="F865" s="91" t="s">
        <v>478</v>
      </c>
      <c r="G865" s="44"/>
      <c r="H865" s="44"/>
      <c r="I865" s="44"/>
      <c r="J865" s="44"/>
    </row>
    <row r="866" spans="1:10" x14ac:dyDescent="0.2">
      <c r="A866" s="90" t="s">
        <v>51</v>
      </c>
      <c r="B866" s="91" t="s">
        <v>52</v>
      </c>
      <c r="C866" s="90" t="s">
        <v>601</v>
      </c>
      <c r="D866" s="91" t="s">
        <v>1934</v>
      </c>
      <c r="E866" s="90" t="s">
        <v>483</v>
      </c>
      <c r="F866" s="91" t="s">
        <v>478</v>
      </c>
      <c r="G866" s="44"/>
      <c r="H866" s="44"/>
      <c r="I866" s="44"/>
      <c r="J866" s="44"/>
    </row>
    <row r="867" spans="1:10" x14ac:dyDescent="0.2">
      <c r="A867" s="90" t="s">
        <v>1434</v>
      </c>
      <c r="B867" s="91" t="s">
        <v>2572</v>
      </c>
      <c r="C867" s="90" t="s">
        <v>170</v>
      </c>
      <c r="D867" s="91" t="s">
        <v>269</v>
      </c>
      <c r="E867" s="90" t="s">
        <v>483</v>
      </c>
      <c r="F867" s="91" t="s">
        <v>478</v>
      </c>
      <c r="G867" s="44"/>
      <c r="H867" s="44"/>
      <c r="I867" s="44"/>
      <c r="J867" s="44"/>
    </row>
    <row r="868" spans="1:10" x14ac:dyDescent="0.2">
      <c r="A868" s="90" t="s">
        <v>1434</v>
      </c>
      <c r="B868" s="91" t="s">
        <v>2572</v>
      </c>
      <c r="C868" s="90" t="s">
        <v>1435</v>
      </c>
      <c r="D868" s="91" t="s">
        <v>2573</v>
      </c>
      <c r="E868" s="90" t="s">
        <v>471</v>
      </c>
      <c r="F868" s="91" t="s">
        <v>478</v>
      </c>
      <c r="G868" s="44"/>
      <c r="H868" s="44"/>
      <c r="I868" s="44"/>
      <c r="J868" s="44"/>
    </row>
    <row r="869" spans="1:10" x14ac:dyDescent="0.2">
      <c r="A869" s="90" t="s">
        <v>1434</v>
      </c>
      <c r="B869" s="91" t="s">
        <v>2572</v>
      </c>
      <c r="C869" s="90" t="s">
        <v>1436</v>
      </c>
      <c r="D869" s="91" t="s">
        <v>2574</v>
      </c>
      <c r="E869" s="90" t="s">
        <v>483</v>
      </c>
      <c r="F869" s="91" t="s">
        <v>478</v>
      </c>
      <c r="G869" s="44"/>
      <c r="H869" s="44"/>
      <c r="I869" s="44"/>
      <c r="J869" s="44"/>
    </row>
    <row r="870" spans="1:10" x14ac:dyDescent="0.2">
      <c r="A870" s="90" t="s">
        <v>1437</v>
      </c>
      <c r="B870" s="91" t="s">
        <v>2575</v>
      </c>
      <c r="C870" s="90" t="s">
        <v>1438</v>
      </c>
      <c r="D870" s="91" t="s">
        <v>2576</v>
      </c>
      <c r="E870" s="90" t="s">
        <v>471</v>
      </c>
      <c r="F870" s="91" t="s">
        <v>478</v>
      </c>
      <c r="G870" s="44"/>
      <c r="H870" s="44"/>
      <c r="I870" s="44"/>
      <c r="J870" s="44"/>
    </row>
    <row r="871" spans="1:10" x14ac:dyDescent="0.2">
      <c r="A871" s="90" t="s">
        <v>1437</v>
      </c>
      <c r="B871" s="91" t="s">
        <v>2575</v>
      </c>
      <c r="C871" s="90" t="s">
        <v>286</v>
      </c>
      <c r="D871" s="91" t="s">
        <v>287</v>
      </c>
      <c r="E871" s="90" t="s">
        <v>483</v>
      </c>
      <c r="F871" s="91" t="s">
        <v>478</v>
      </c>
      <c r="G871" s="44"/>
      <c r="H871" s="44"/>
      <c r="I871" s="44"/>
      <c r="J871" s="44"/>
    </row>
    <row r="872" spans="1:10" x14ac:dyDescent="0.2">
      <c r="A872" s="90" t="s">
        <v>1437</v>
      </c>
      <c r="B872" s="91" t="s">
        <v>2575</v>
      </c>
      <c r="C872" s="90" t="s">
        <v>1439</v>
      </c>
      <c r="D872" s="91" t="s">
        <v>2577</v>
      </c>
      <c r="E872" s="90" t="s">
        <v>483</v>
      </c>
      <c r="F872" s="91" t="s">
        <v>478</v>
      </c>
      <c r="G872" s="44"/>
      <c r="H872" s="44"/>
      <c r="I872" s="44"/>
      <c r="J872" s="44"/>
    </row>
    <row r="873" spans="1:10" x14ac:dyDescent="0.2">
      <c r="A873" s="90" t="s">
        <v>1440</v>
      </c>
      <c r="B873" s="91" t="s">
        <v>2578</v>
      </c>
      <c r="C873" s="90" t="s">
        <v>1441</v>
      </c>
      <c r="D873" s="91" t="s">
        <v>1851</v>
      </c>
      <c r="E873" s="90" t="s">
        <v>483</v>
      </c>
      <c r="F873" s="91" t="s">
        <v>484</v>
      </c>
      <c r="G873" s="44"/>
      <c r="H873" s="44"/>
      <c r="I873" s="44"/>
      <c r="J873" s="44"/>
    </row>
    <row r="874" spans="1:10" x14ac:dyDescent="0.2">
      <c r="A874" s="90" t="s">
        <v>1440</v>
      </c>
      <c r="B874" s="91" t="s">
        <v>2578</v>
      </c>
      <c r="C874" s="90" t="s">
        <v>1442</v>
      </c>
      <c r="D874" s="91" t="s">
        <v>2579</v>
      </c>
      <c r="E874" s="90" t="s">
        <v>483</v>
      </c>
      <c r="F874" s="91" t="s">
        <v>484</v>
      </c>
      <c r="G874" s="44"/>
      <c r="H874" s="44"/>
      <c r="I874" s="44"/>
      <c r="J874" s="44"/>
    </row>
    <row r="875" spans="1:10" x14ac:dyDescent="0.2">
      <c r="A875" s="90" t="s">
        <v>1443</v>
      </c>
      <c r="B875" s="91" t="s">
        <v>2580</v>
      </c>
      <c r="C875" s="90" t="s">
        <v>1444</v>
      </c>
      <c r="D875" s="91" t="s">
        <v>2581</v>
      </c>
      <c r="E875" s="90">
        <v>803.1</v>
      </c>
      <c r="F875" s="91" t="s">
        <v>484</v>
      </c>
      <c r="G875" s="44"/>
      <c r="H875" s="44"/>
      <c r="I875" s="44"/>
      <c r="J875" s="44"/>
    </row>
    <row r="876" spans="1:10" x14ac:dyDescent="0.2">
      <c r="A876" s="90" t="s">
        <v>1443</v>
      </c>
      <c r="B876" s="91" t="s">
        <v>2580</v>
      </c>
      <c r="C876" s="90" t="s">
        <v>1445</v>
      </c>
      <c r="D876" s="91" t="s">
        <v>2582</v>
      </c>
      <c r="E876" s="90" t="s">
        <v>483</v>
      </c>
      <c r="F876" s="91" t="s">
        <v>564</v>
      </c>
      <c r="G876" s="44"/>
      <c r="H876" s="44"/>
      <c r="I876" s="44"/>
      <c r="J876" s="44"/>
    </row>
    <row r="877" spans="1:10" x14ac:dyDescent="0.2">
      <c r="A877" s="90" t="s">
        <v>1443</v>
      </c>
      <c r="B877" s="91" t="s">
        <v>2580</v>
      </c>
      <c r="C877" s="90" t="s">
        <v>1446</v>
      </c>
      <c r="D877" s="91" t="s">
        <v>1447</v>
      </c>
      <c r="E877" s="96" t="s">
        <v>483</v>
      </c>
      <c r="F877" s="91" t="s">
        <v>564</v>
      </c>
      <c r="G877" s="44"/>
      <c r="H877" s="44"/>
      <c r="I877" s="44"/>
      <c r="J877" s="44"/>
    </row>
    <row r="878" spans="1:10" x14ac:dyDescent="0.2">
      <c r="A878" s="90" t="s">
        <v>1443</v>
      </c>
      <c r="B878" s="91" t="s">
        <v>2580</v>
      </c>
      <c r="C878" s="90" t="s">
        <v>1448</v>
      </c>
      <c r="D878" s="91" t="s">
        <v>2583</v>
      </c>
      <c r="E878" s="90">
        <v>803.1</v>
      </c>
      <c r="F878" s="91" t="s">
        <v>564</v>
      </c>
      <c r="G878" s="44"/>
      <c r="H878" s="44"/>
      <c r="I878" s="44"/>
      <c r="J878" s="44"/>
    </row>
    <row r="879" spans="1:10" x14ac:dyDescent="0.2">
      <c r="A879" s="90" t="s">
        <v>1449</v>
      </c>
      <c r="B879" s="91" t="s">
        <v>2584</v>
      </c>
      <c r="C879" s="90">
        <v>10</v>
      </c>
      <c r="D879" s="91" t="s">
        <v>2585</v>
      </c>
      <c r="E879" s="90" t="s">
        <v>483</v>
      </c>
      <c r="F879" s="91" t="s">
        <v>564</v>
      </c>
      <c r="G879" s="44"/>
      <c r="H879" s="44"/>
      <c r="I879" s="44"/>
      <c r="J879" s="44"/>
    </row>
    <row r="880" spans="1:10" x14ac:dyDescent="0.2">
      <c r="A880" s="90" t="s">
        <v>1449</v>
      </c>
      <c r="B880" s="91" t="s">
        <v>2584</v>
      </c>
      <c r="C880" s="90">
        <v>17</v>
      </c>
      <c r="D880" s="91" t="s">
        <v>2586</v>
      </c>
      <c r="E880" s="90" t="s">
        <v>483</v>
      </c>
      <c r="F880" s="91" t="s">
        <v>564</v>
      </c>
      <c r="G880" s="44"/>
      <c r="H880" s="44"/>
      <c r="I880" s="44"/>
      <c r="J880" s="44"/>
    </row>
    <row r="881" spans="1:10" x14ac:dyDescent="0.2">
      <c r="A881" s="90" t="s">
        <v>1449</v>
      </c>
      <c r="B881" s="91" t="s">
        <v>2584</v>
      </c>
      <c r="C881" s="90">
        <v>25</v>
      </c>
      <c r="D881" s="91" t="s">
        <v>2587</v>
      </c>
      <c r="E881" s="90">
        <v>803.1</v>
      </c>
      <c r="F881" s="91" t="s">
        <v>500</v>
      </c>
      <c r="G881" s="44"/>
      <c r="H881" s="44"/>
      <c r="I881" s="44"/>
      <c r="J881" s="44"/>
    </row>
    <row r="882" spans="1:10" x14ac:dyDescent="0.2">
      <c r="A882" s="90" t="s">
        <v>1449</v>
      </c>
      <c r="B882" s="91" t="s">
        <v>2584</v>
      </c>
      <c r="C882" s="90">
        <v>33</v>
      </c>
      <c r="D882" s="91" t="s">
        <v>2588</v>
      </c>
      <c r="E882" s="90">
        <v>803.1</v>
      </c>
      <c r="F882" s="91" t="s">
        <v>606</v>
      </c>
      <c r="G882" s="44"/>
      <c r="H882" s="44"/>
      <c r="I882" s="44"/>
      <c r="J882" s="44"/>
    </row>
    <row r="883" spans="1:10" x14ac:dyDescent="0.2">
      <c r="A883" s="90" t="s">
        <v>1449</v>
      </c>
      <c r="B883" s="91" t="s">
        <v>2584</v>
      </c>
      <c r="C883" s="90">
        <v>63</v>
      </c>
      <c r="D883" s="91" t="s">
        <v>2589</v>
      </c>
      <c r="E883" s="90">
        <v>803.1</v>
      </c>
      <c r="F883" s="91" t="s">
        <v>606</v>
      </c>
      <c r="G883" s="44"/>
      <c r="H883" s="44"/>
      <c r="I883" s="44"/>
      <c r="J883" s="44"/>
    </row>
    <row r="884" spans="1:10" x14ac:dyDescent="0.2">
      <c r="A884" s="90" t="s">
        <v>1449</v>
      </c>
      <c r="B884" s="91" t="s">
        <v>2584</v>
      </c>
      <c r="C884" s="90">
        <v>71</v>
      </c>
      <c r="D884" s="91" t="s">
        <v>1846</v>
      </c>
      <c r="E884" s="90">
        <v>803.1</v>
      </c>
      <c r="F884" s="91" t="s">
        <v>606</v>
      </c>
      <c r="G884" s="44"/>
      <c r="H884" s="44"/>
      <c r="I884" s="44"/>
      <c r="J884" s="44"/>
    </row>
    <row r="885" spans="1:10" x14ac:dyDescent="0.2">
      <c r="A885" s="90" t="s">
        <v>1449</v>
      </c>
      <c r="B885" s="91" t="s">
        <v>2584</v>
      </c>
      <c r="C885" s="90">
        <v>80</v>
      </c>
      <c r="D885" s="91" t="s">
        <v>1842</v>
      </c>
      <c r="E885" s="90">
        <v>803.1</v>
      </c>
      <c r="F885" s="91" t="s">
        <v>606</v>
      </c>
      <c r="G885" s="44"/>
      <c r="H885" s="44"/>
      <c r="I885" s="44"/>
      <c r="J885" s="44"/>
    </row>
    <row r="886" spans="1:10" x14ac:dyDescent="0.2">
      <c r="A886" s="90" t="s">
        <v>1449</v>
      </c>
      <c r="B886" s="91" t="s">
        <v>2584</v>
      </c>
      <c r="C886" s="90">
        <v>89</v>
      </c>
      <c r="D886" s="91" t="s">
        <v>2590</v>
      </c>
      <c r="E886" s="90">
        <v>803.1</v>
      </c>
      <c r="F886" s="91" t="s">
        <v>606</v>
      </c>
      <c r="G886" s="44"/>
      <c r="H886" s="44"/>
      <c r="I886" s="44"/>
      <c r="J886" s="44"/>
    </row>
    <row r="887" spans="1:10" x14ac:dyDescent="0.2">
      <c r="A887" s="90" t="s">
        <v>1449</v>
      </c>
      <c r="B887" s="91" t="s">
        <v>2584</v>
      </c>
      <c r="C887" s="90" t="s">
        <v>1450</v>
      </c>
      <c r="D887" s="91" t="s">
        <v>2591</v>
      </c>
      <c r="E887" s="90">
        <v>803.1</v>
      </c>
      <c r="F887" s="91" t="s">
        <v>606</v>
      </c>
      <c r="G887" s="44"/>
      <c r="H887" s="44"/>
      <c r="I887" s="44"/>
      <c r="J887" s="44"/>
    </row>
    <row r="888" spans="1:10" x14ac:dyDescent="0.2">
      <c r="A888" s="90" t="s">
        <v>1449</v>
      </c>
      <c r="B888" s="91" t="s">
        <v>2584</v>
      </c>
      <c r="C888" s="90" t="s">
        <v>1451</v>
      </c>
      <c r="D888" s="91" t="s">
        <v>2592</v>
      </c>
      <c r="E888" s="90">
        <v>803.1</v>
      </c>
      <c r="F888" s="91" t="s">
        <v>606</v>
      </c>
      <c r="G888" s="44"/>
      <c r="H888" s="44"/>
      <c r="I888" s="44"/>
      <c r="J888" s="44"/>
    </row>
    <row r="889" spans="1:10" x14ac:dyDescent="0.2">
      <c r="A889" s="90" t="s">
        <v>1449</v>
      </c>
      <c r="B889" s="91" t="s">
        <v>2584</v>
      </c>
      <c r="C889" s="90" t="s">
        <v>1452</v>
      </c>
      <c r="D889" s="91" t="s">
        <v>1837</v>
      </c>
      <c r="E889" s="90">
        <v>5.0999999999999996</v>
      </c>
      <c r="F889" s="91" t="s">
        <v>478</v>
      </c>
      <c r="G889" s="44"/>
      <c r="H889" s="44"/>
      <c r="I889" s="44"/>
      <c r="J889" s="44"/>
    </row>
    <row r="890" spans="1:10" x14ac:dyDescent="0.2">
      <c r="A890" s="90" t="s">
        <v>1449</v>
      </c>
      <c r="B890" s="91" t="s">
        <v>2584</v>
      </c>
      <c r="C890" s="90" t="s">
        <v>1453</v>
      </c>
      <c r="D890" s="91" t="s">
        <v>2593</v>
      </c>
      <c r="E890" s="90">
        <v>5.0999999999999996</v>
      </c>
      <c r="F890" s="91" t="s">
        <v>500</v>
      </c>
      <c r="G890" s="44"/>
      <c r="H890" s="44"/>
      <c r="I890" s="44"/>
      <c r="J890" s="44"/>
    </row>
    <row r="891" spans="1:10" x14ac:dyDescent="0.2">
      <c r="A891" s="90" t="s">
        <v>1449</v>
      </c>
      <c r="B891" s="91" t="s">
        <v>2584</v>
      </c>
      <c r="C891" s="90" t="s">
        <v>1454</v>
      </c>
      <c r="D891" s="91" t="s">
        <v>2594</v>
      </c>
      <c r="E891" s="90">
        <v>5.0999999999999996</v>
      </c>
      <c r="F891" s="91" t="s">
        <v>500</v>
      </c>
      <c r="G891" s="44"/>
      <c r="H891" s="44"/>
      <c r="I891" s="44"/>
      <c r="J891" s="44"/>
    </row>
    <row r="892" spans="1:10" x14ac:dyDescent="0.2">
      <c r="A892" s="90" t="s">
        <v>1449</v>
      </c>
      <c r="B892" s="91" t="s">
        <v>2584</v>
      </c>
      <c r="C892" s="90" t="s">
        <v>1455</v>
      </c>
      <c r="D892" s="91" t="s">
        <v>2595</v>
      </c>
      <c r="E892" s="90">
        <v>5.0999999999999996</v>
      </c>
      <c r="F892" s="91" t="s">
        <v>500</v>
      </c>
      <c r="G892" s="44"/>
      <c r="H892" s="44"/>
      <c r="I892" s="44"/>
      <c r="J892" s="44"/>
    </row>
    <row r="893" spans="1:10" x14ac:dyDescent="0.2">
      <c r="A893" s="90" t="s">
        <v>1449</v>
      </c>
      <c r="B893" s="91" t="s">
        <v>2584</v>
      </c>
      <c r="C893" s="90" t="s">
        <v>1456</v>
      </c>
      <c r="D893" s="91" t="s">
        <v>2596</v>
      </c>
      <c r="E893" s="90">
        <v>5.0999999999999996</v>
      </c>
      <c r="F893" s="91" t="s">
        <v>500</v>
      </c>
      <c r="G893" s="44"/>
      <c r="H893" s="44"/>
      <c r="I893" s="44"/>
      <c r="J893" s="44"/>
    </row>
    <row r="894" spans="1:10" x14ac:dyDescent="0.2">
      <c r="A894" s="90" t="s">
        <v>1449</v>
      </c>
      <c r="B894" s="91" t="s">
        <v>2584</v>
      </c>
      <c r="C894" s="90" t="s">
        <v>1457</v>
      </c>
      <c r="D894" s="91" t="s">
        <v>2597</v>
      </c>
      <c r="E894" s="90">
        <v>5.0999999999999996</v>
      </c>
      <c r="F894" s="91" t="s">
        <v>500</v>
      </c>
      <c r="G894" s="44"/>
      <c r="H894" s="44"/>
      <c r="I894" s="44"/>
      <c r="J894" s="44"/>
    </row>
    <row r="895" spans="1:10" x14ac:dyDescent="0.2">
      <c r="A895" s="90" t="s">
        <v>1449</v>
      </c>
      <c r="B895" s="91" t="s">
        <v>2584</v>
      </c>
      <c r="C895" s="90" t="s">
        <v>1458</v>
      </c>
      <c r="D895" s="91" t="s">
        <v>2598</v>
      </c>
      <c r="E895" s="90">
        <v>1100</v>
      </c>
      <c r="F895" s="91" t="s">
        <v>500</v>
      </c>
      <c r="G895" s="44"/>
      <c r="H895" s="44"/>
      <c r="I895" s="44"/>
      <c r="J895" s="44"/>
    </row>
    <row r="896" spans="1:10" x14ac:dyDescent="0.2">
      <c r="A896" s="90" t="s">
        <v>1449</v>
      </c>
      <c r="B896" s="91" t="s">
        <v>2584</v>
      </c>
      <c r="C896" s="90" t="s">
        <v>1459</v>
      </c>
      <c r="D896" s="91" t="s">
        <v>2599</v>
      </c>
      <c r="E896" s="90" t="s">
        <v>483</v>
      </c>
      <c r="F896" s="91" t="s">
        <v>564</v>
      </c>
      <c r="G896" s="44"/>
      <c r="H896" s="44"/>
      <c r="I896" s="44"/>
      <c r="J896" s="44"/>
    </row>
    <row r="897" spans="1:10" x14ac:dyDescent="0.2">
      <c r="A897" s="90" t="s">
        <v>1449</v>
      </c>
      <c r="B897" s="91" t="s">
        <v>2584</v>
      </c>
      <c r="C897" s="90" t="s">
        <v>1460</v>
      </c>
      <c r="D897" s="91" t="s">
        <v>2600</v>
      </c>
      <c r="E897" s="90">
        <v>5.0999999999999996</v>
      </c>
      <c r="F897" s="91" t="s">
        <v>319</v>
      </c>
      <c r="G897" s="44"/>
      <c r="H897" s="44"/>
      <c r="I897" s="44"/>
      <c r="J897" s="44"/>
    </row>
    <row r="898" spans="1:10" x14ac:dyDescent="0.2">
      <c r="A898" s="90" t="s">
        <v>1449</v>
      </c>
      <c r="B898" s="91" t="s">
        <v>2584</v>
      </c>
      <c r="C898" s="90" t="s">
        <v>1461</v>
      </c>
      <c r="D898" s="91" t="s">
        <v>2601</v>
      </c>
      <c r="E898" s="90">
        <v>5.0999999999999996</v>
      </c>
      <c r="F898" s="91" t="s">
        <v>500</v>
      </c>
      <c r="G898" s="44"/>
      <c r="H898" s="44"/>
      <c r="I898" s="44"/>
      <c r="J898" s="44"/>
    </row>
    <row r="899" spans="1:10" x14ac:dyDescent="0.2">
      <c r="A899" s="90" t="s">
        <v>1449</v>
      </c>
      <c r="B899" s="91" t="s">
        <v>2584</v>
      </c>
      <c r="C899" s="90" t="s">
        <v>1462</v>
      </c>
      <c r="D899" s="91" t="s">
        <v>2602</v>
      </c>
      <c r="E899" s="90">
        <v>5.0999999999999996</v>
      </c>
      <c r="F899" s="91" t="s">
        <v>500</v>
      </c>
      <c r="G899" s="44"/>
      <c r="H899" s="44"/>
      <c r="I899" s="44"/>
      <c r="J899" s="44"/>
    </row>
    <row r="900" spans="1:10" x14ac:dyDescent="0.2">
      <c r="A900" s="90" t="s">
        <v>1449</v>
      </c>
      <c r="B900" s="91" t="s">
        <v>2584</v>
      </c>
      <c r="C900" s="90" t="s">
        <v>1463</v>
      </c>
      <c r="D900" s="91" t="s">
        <v>2603</v>
      </c>
      <c r="E900" s="90" t="s">
        <v>471</v>
      </c>
      <c r="F900" s="91" t="s">
        <v>500</v>
      </c>
      <c r="G900" s="44"/>
      <c r="H900" s="44"/>
      <c r="I900" s="44"/>
      <c r="J900" s="44"/>
    </row>
    <row r="901" spans="1:10" x14ac:dyDescent="0.2">
      <c r="A901" s="90" t="s">
        <v>1449</v>
      </c>
      <c r="B901" s="91" t="s">
        <v>2584</v>
      </c>
      <c r="C901" s="90" t="s">
        <v>133</v>
      </c>
      <c r="D901" s="91" t="s">
        <v>2271</v>
      </c>
      <c r="E901" s="90" t="s">
        <v>483</v>
      </c>
      <c r="F901" s="91" t="s">
        <v>564</v>
      </c>
      <c r="G901" s="44"/>
      <c r="H901" s="44"/>
      <c r="I901" s="44"/>
      <c r="J901" s="44"/>
    </row>
    <row r="902" spans="1:10" ht="22.5" x14ac:dyDescent="0.2">
      <c r="A902" s="90" t="s">
        <v>1449</v>
      </c>
      <c r="B902" s="91" t="s">
        <v>2584</v>
      </c>
      <c r="C902" s="90" t="s">
        <v>1464</v>
      </c>
      <c r="D902" s="91" t="s">
        <v>2604</v>
      </c>
      <c r="E902" s="90" t="s">
        <v>1209</v>
      </c>
      <c r="F902" s="91" t="s">
        <v>500</v>
      </c>
      <c r="G902" s="44"/>
      <c r="H902" s="44"/>
      <c r="I902" s="44"/>
      <c r="J902" s="44"/>
    </row>
    <row r="903" spans="1:10" x14ac:dyDescent="0.2">
      <c r="A903" s="90" t="s">
        <v>1449</v>
      </c>
      <c r="B903" s="91" t="s">
        <v>2584</v>
      </c>
      <c r="C903" s="90" t="s">
        <v>1465</v>
      </c>
      <c r="D903" s="91" t="s">
        <v>2605</v>
      </c>
      <c r="E903" s="96">
        <v>5.0999999999999996</v>
      </c>
      <c r="F903" s="91" t="s">
        <v>500</v>
      </c>
      <c r="G903" s="44"/>
      <c r="H903" s="44"/>
      <c r="I903" s="44"/>
      <c r="J903" s="44"/>
    </row>
    <row r="904" spans="1:10" x14ac:dyDescent="0.2">
      <c r="A904" s="90" t="s">
        <v>1449</v>
      </c>
      <c r="B904" s="91" t="s">
        <v>2584</v>
      </c>
      <c r="C904" s="90" t="s">
        <v>1466</v>
      </c>
      <c r="D904" s="91" t="s">
        <v>2606</v>
      </c>
      <c r="E904" s="90">
        <v>5.0999999999999996</v>
      </c>
      <c r="F904" s="97" t="s">
        <v>500</v>
      </c>
      <c r="G904" s="44"/>
      <c r="H904" s="44"/>
      <c r="I904" s="44"/>
      <c r="J904" s="44"/>
    </row>
    <row r="905" spans="1:10" x14ac:dyDescent="0.2">
      <c r="A905" s="90" t="s">
        <v>1449</v>
      </c>
      <c r="B905" s="91" t="s">
        <v>2584</v>
      </c>
      <c r="C905" s="90" t="s">
        <v>1467</v>
      </c>
      <c r="D905" s="91" t="s">
        <v>2607</v>
      </c>
      <c r="E905" s="90">
        <v>5.0999999999999996</v>
      </c>
      <c r="F905" s="91" t="s">
        <v>500</v>
      </c>
      <c r="G905" s="44"/>
      <c r="H905" s="44"/>
      <c r="I905" s="44"/>
      <c r="J905" s="44"/>
    </row>
    <row r="906" spans="1:10" x14ac:dyDescent="0.2">
      <c r="A906" s="90" t="s">
        <v>1449</v>
      </c>
      <c r="B906" s="91" t="s">
        <v>2584</v>
      </c>
      <c r="C906" s="90" t="s">
        <v>1468</v>
      </c>
      <c r="D906" s="91" t="s">
        <v>2608</v>
      </c>
      <c r="E906" s="90">
        <v>5.0999999999999996</v>
      </c>
      <c r="F906" s="91" t="s">
        <v>500</v>
      </c>
      <c r="G906" s="44"/>
      <c r="H906" s="44"/>
      <c r="I906" s="44"/>
      <c r="J906" s="44"/>
    </row>
    <row r="907" spans="1:10" x14ac:dyDescent="0.2">
      <c r="A907" s="90" t="s">
        <v>1449</v>
      </c>
      <c r="B907" s="91" t="s">
        <v>2584</v>
      </c>
      <c r="C907" s="90" t="s">
        <v>1469</v>
      </c>
      <c r="D907" s="98" t="s">
        <v>1470</v>
      </c>
      <c r="E907" s="90">
        <v>5.0999999999999996</v>
      </c>
      <c r="F907" s="91" t="s">
        <v>500</v>
      </c>
      <c r="G907" s="44"/>
      <c r="H907" s="44"/>
      <c r="I907" s="44"/>
      <c r="J907" s="44"/>
    </row>
    <row r="908" spans="1:10" x14ac:dyDescent="0.2">
      <c r="A908" s="90" t="s">
        <v>1449</v>
      </c>
      <c r="B908" s="91" t="s">
        <v>2584</v>
      </c>
      <c r="C908" s="90" t="s">
        <v>1471</v>
      </c>
      <c r="D908" s="91" t="s">
        <v>2609</v>
      </c>
      <c r="E908" s="90">
        <v>5.0999999999999996</v>
      </c>
      <c r="F908" s="91" t="s">
        <v>500</v>
      </c>
      <c r="G908" s="44"/>
      <c r="H908" s="44"/>
      <c r="I908" s="44"/>
      <c r="J908" s="44"/>
    </row>
    <row r="909" spans="1:10" x14ac:dyDescent="0.2">
      <c r="A909" s="90" t="s">
        <v>1449</v>
      </c>
      <c r="B909" s="91" t="s">
        <v>2584</v>
      </c>
      <c r="C909" s="90" t="s">
        <v>1472</v>
      </c>
      <c r="D909" s="91" t="s">
        <v>2610</v>
      </c>
      <c r="E909" s="90">
        <v>5.0999999999999996</v>
      </c>
      <c r="F909" s="91" t="s">
        <v>500</v>
      </c>
      <c r="G909" s="44"/>
      <c r="H909" s="44"/>
      <c r="I909" s="44"/>
      <c r="J909" s="44"/>
    </row>
    <row r="910" spans="1:10" x14ac:dyDescent="0.2">
      <c r="A910" s="90" t="s">
        <v>1449</v>
      </c>
      <c r="B910" s="91" t="s">
        <v>2584</v>
      </c>
      <c r="C910" s="90" t="s">
        <v>1473</v>
      </c>
      <c r="D910" s="91" t="s">
        <v>2611</v>
      </c>
      <c r="E910" s="90">
        <v>5.0999999999999996</v>
      </c>
      <c r="F910" s="91" t="s">
        <v>500</v>
      </c>
      <c r="G910" s="44"/>
      <c r="H910" s="44"/>
      <c r="I910" s="44"/>
      <c r="J910" s="44"/>
    </row>
    <row r="911" spans="1:10" x14ac:dyDescent="0.2">
      <c r="A911" s="90" t="s">
        <v>1449</v>
      </c>
      <c r="B911" s="91" t="s">
        <v>2584</v>
      </c>
      <c r="C911" s="90" t="s">
        <v>1474</v>
      </c>
      <c r="D911" s="91" t="s">
        <v>2612</v>
      </c>
      <c r="E911" s="90">
        <v>5.0999999999999996</v>
      </c>
      <c r="F911" s="91" t="s">
        <v>500</v>
      </c>
      <c r="G911" s="44"/>
      <c r="H911" s="44"/>
      <c r="I911" s="44"/>
      <c r="J911" s="44"/>
    </row>
    <row r="912" spans="1:10" x14ac:dyDescent="0.2">
      <c r="A912" s="90" t="s">
        <v>1449</v>
      </c>
      <c r="B912" s="91" t="s">
        <v>2584</v>
      </c>
      <c r="C912" s="90" t="s">
        <v>1475</v>
      </c>
      <c r="D912" s="91" t="s">
        <v>2613</v>
      </c>
      <c r="E912" s="90">
        <v>5.0999999999999996</v>
      </c>
      <c r="F912" s="91" t="s">
        <v>500</v>
      </c>
      <c r="G912" s="44"/>
      <c r="H912" s="44"/>
      <c r="I912" s="44"/>
      <c r="J912" s="44"/>
    </row>
    <row r="913" spans="1:10" x14ac:dyDescent="0.2">
      <c r="A913" s="90" t="s">
        <v>1449</v>
      </c>
      <c r="B913" s="91" t="s">
        <v>2584</v>
      </c>
      <c r="C913" s="90" t="s">
        <v>1476</v>
      </c>
      <c r="D913" s="91" t="s">
        <v>2614</v>
      </c>
      <c r="E913" s="90">
        <v>5.0999999999999996</v>
      </c>
      <c r="F913" s="91" t="s">
        <v>500</v>
      </c>
      <c r="G913" s="44"/>
      <c r="H913" s="44"/>
      <c r="I913" s="44"/>
      <c r="J913" s="44"/>
    </row>
    <row r="914" spans="1:10" x14ac:dyDescent="0.2">
      <c r="A914" s="90" t="s">
        <v>1449</v>
      </c>
      <c r="B914" s="91" t="s">
        <v>2584</v>
      </c>
      <c r="C914" s="90" t="s">
        <v>1477</v>
      </c>
      <c r="D914" s="91" t="s">
        <v>2615</v>
      </c>
      <c r="E914" s="90">
        <v>5.0999999999999996</v>
      </c>
      <c r="F914" s="91" t="s">
        <v>500</v>
      </c>
      <c r="G914" s="44"/>
      <c r="H914" s="44"/>
      <c r="I914" s="44"/>
      <c r="J914" s="44"/>
    </row>
    <row r="915" spans="1:10" x14ac:dyDescent="0.2">
      <c r="A915" s="90" t="s">
        <v>1449</v>
      </c>
      <c r="B915" s="91" t="s">
        <v>2584</v>
      </c>
      <c r="C915" s="90" t="s">
        <v>1478</v>
      </c>
      <c r="D915" s="91" t="s">
        <v>1842</v>
      </c>
      <c r="E915" s="90">
        <v>5.0999999999999996</v>
      </c>
      <c r="F915" s="91" t="s">
        <v>500</v>
      </c>
      <c r="G915" s="44"/>
      <c r="H915" s="44"/>
      <c r="I915" s="44"/>
      <c r="J915" s="44"/>
    </row>
    <row r="916" spans="1:10" x14ac:dyDescent="0.2">
      <c r="A916" s="90" t="s">
        <v>1449</v>
      </c>
      <c r="B916" s="91" t="s">
        <v>2584</v>
      </c>
      <c r="C916" s="90" t="s">
        <v>1479</v>
      </c>
      <c r="D916" s="91" t="s">
        <v>2616</v>
      </c>
      <c r="E916" s="90">
        <v>5.0999999999999996</v>
      </c>
      <c r="F916" s="91" t="s">
        <v>500</v>
      </c>
      <c r="G916" s="44"/>
      <c r="H916" s="44"/>
      <c r="I916" s="44"/>
      <c r="J916" s="44"/>
    </row>
    <row r="917" spans="1:10" x14ac:dyDescent="0.2">
      <c r="A917" s="90" t="s">
        <v>1449</v>
      </c>
      <c r="B917" s="91" t="s">
        <v>2584</v>
      </c>
      <c r="C917" s="90" t="s">
        <v>1480</v>
      </c>
      <c r="D917" s="91" t="s">
        <v>2617</v>
      </c>
      <c r="E917" s="90">
        <v>5.0999999999999996</v>
      </c>
      <c r="F917" s="91" t="s">
        <v>500</v>
      </c>
      <c r="G917" s="44"/>
      <c r="H917" s="44"/>
      <c r="I917" s="44"/>
      <c r="J917" s="44"/>
    </row>
    <row r="918" spans="1:10" x14ac:dyDescent="0.2">
      <c r="A918" s="90" t="s">
        <v>1449</v>
      </c>
      <c r="B918" s="91" t="s">
        <v>2584</v>
      </c>
      <c r="C918" s="90" t="s">
        <v>1481</v>
      </c>
      <c r="D918" s="91" t="s">
        <v>2618</v>
      </c>
      <c r="E918" s="90">
        <v>5.0999999999999996</v>
      </c>
      <c r="F918" s="91" t="s">
        <v>500</v>
      </c>
      <c r="G918" s="44"/>
      <c r="H918" s="44"/>
      <c r="I918" s="44"/>
      <c r="J918" s="44"/>
    </row>
    <row r="919" spans="1:10" x14ac:dyDescent="0.2">
      <c r="A919" s="90" t="s">
        <v>1449</v>
      </c>
      <c r="B919" s="91" t="s">
        <v>2584</v>
      </c>
      <c r="C919" s="90" t="s">
        <v>1482</v>
      </c>
      <c r="D919" s="91" t="s">
        <v>2619</v>
      </c>
      <c r="E919" s="90">
        <v>5.0999999999999996</v>
      </c>
      <c r="F919" s="91" t="s">
        <v>500</v>
      </c>
      <c r="G919" s="44"/>
      <c r="H919" s="44"/>
      <c r="I919" s="44"/>
      <c r="J919" s="44"/>
    </row>
    <row r="920" spans="1:10" x14ac:dyDescent="0.2">
      <c r="A920" s="90" t="s">
        <v>1449</v>
      </c>
      <c r="B920" s="91" t="s">
        <v>2584</v>
      </c>
      <c r="C920" s="90" t="s">
        <v>1483</v>
      </c>
      <c r="D920" s="91" t="s">
        <v>2620</v>
      </c>
      <c r="E920" s="90">
        <v>5.0999999999999996</v>
      </c>
      <c r="F920" s="91" t="s">
        <v>500</v>
      </c>
      <c r="G920" s="44"/>
      <c r="H920" s="44"/>
      <c r="I920" s="44"/>
      <c r="J920" s="44"/>
    </row>
    <row r="921" spans="1:10" x14ac:dyDescent="0.2">
      <c r="A921" s="90" t="s">
        <v>1449</v>
      </c>
      <c r="B921" s="91" t="s">
        <v>2584</v>
      </c>
      <c r="C921" s="90" t="s">
        <v>1484</v>
      </c>
      <c r="D921" s="91" t="s">
        <v>2621</v>
      </c>
      <c r="E921" s="90" t="s">
        <v>483</v>
      </c>
      <c r="F921" s="91" t="s">
        <v>500</v>
      </c>
      <c r="G921" s="44"/>
      <c r="H921" s="44"/>
      <c r="I921" s="44"/>
      <c r="J921" s="44"/>
    </row>
    <row r="922" spans="1:10" x14ac:dyDescent="0.2">
      <c r="A922" s="90" t="s">
        <v>1449</v>
      </c>
      <c r="B922" s="91" t="s">
        <v>2584</v>
      </c>
      <c r="C922" s="90" t="s">
        <v>1485</v>
      </c>
      <c r="D922" s="91" t="s">
        <v>2622</v>
      </c>
      <c r="E922" s="90">
        <v>5.0999999999999996</v>
      </c>
      <c r="F922" s="91" t="s">
        <v>500</v>
      </c>
      <c r="G922" s="44"/>
      <c r="H922" s="44"/>
      <c r="I922" s="44"/>
      <c r="J922" s="44"/>
    </row>
    <row r="923" spans="1:10" x14ac:dyDescent="0.2">
      <c r="A923" s="90" t="s">
        <v>1449</v>
      </c>
      <c r="B923" s="91" t="s">
        <v>2584</v>
      </c>
      <c r="C923" s="90" t="s">
        <v>1486</v>
      </c>
      <c r="D923" s="91" t="s">
        <v>2623</v>
      </c>
      <c r="E923" s="90" t="s">
        <v>483</v>
      </c>
      <c r="F923" s="91" t="s">
        <v>500</v>
      </c>
      <c r="G923" s="44"/>
      <c r="H923" s="44"/>
      <c r="I923" s="44"/>
      <c r="J923" s="44"/>
    </row>
    <row r="924" spans="1:10" x14ac:dyDescent="0.2">
      <c r="A924" s="90" t="s">
        <v>1449</v>
      </c>
      <c r="B924" s="91" t="s">
        <v>2584</v>
      </c>
      <c r="C924" s="90" t="s">
        <v>267</v>
      </c>
      <c r="D924" s="91" t="s">
        <v>1844</v>
      </c>
      <c r="E924" s="90">
        <v>5.0999999999999996</v>
      </c>
      <c r="F924" s="91" t="s">
        <v>500</v>
      </c>
      <c r="G924" s="44"/>
      <c r="H924" s="44"/>
      <c r="I924" s="44"/>
      <c r="J924" s="44"/>
    </row>
    <row r="925" spans="1:10" x14ac:dyDescent="0.2">
      <c r="A925" s="90" t="s">
        <v>1449</v>
      </c>
      <c r="B925" s="91" t="s">
        <v>2584</v>
      </c>
      <c r="C925" s="90" t="s">
        <v>1487</v>
      </c>
      <c r="D925" s="91" t="s">
        <v>2624</v>
      </c>
      <c r="E925" s="90">
        <v>5.0999999999999996</v>
      </c>
      <c r="F925" s="91" t="s">
        <v>500</v>
      </c>
      <c r="G925" s="44"/>
      <c r="H925" s="44"/>
      <c r="I925" s="44"/>
      <c r="J925" s="44"/>
    </row>
    <row r="926" spans="1:10" x14ac:dyDescent="0.2">
      <c r="A926" s="90" t="s">
        <v>1449</v>
      </c>
      <c r="B926" s="91" t="s">
        <v>2584</v>
      </c>
      <c r="C926" s="90" t="s">
        <v>1488</v>
      </c>
      <c r="D926" s="91" t="s">
        <v>2625</v>
      </c>
      <c r="E926" s="90">
        <v>5.0999999999999996</v>
      </c>
      <c r="F926" s="91" t="s">
        <v>500</v>
      </c>
      <c r="G926" s="44"/>
      <c r="H926" s="44"/>
      <c r="I926" s="44"/>
      <c r="J926" s="44"/>
    </row>
    <row r="927" spans="1:10" x14ac:dyDescent="0.2">
      <c r="A927" s="90" t="s">
        <v>1449</v>
      </c>
      <c r="B927" s="91" t="s">
        <v>2584</v>
      </c>
      <c r="C927" s="90" t="s">
        <v>1489</v>
      </c>
      <c r="D927" s="91" t="s">
        <v>2626</v>
      </c>
      <c r="E927" s="90">
        <v>5.0999999999999996</v>
      </c>
      <c r="F927" s="91" t="s">
        <v>500</v>
      </c>
      <c r="G927" s="44"/>
      <c r="H927" s="44"/>
      <c r="I927" s="44"/>
      <c r="J927" s="44"/>
    </row>
    <row r="928" spans="1:10" x14ac:dyDescent="0.2">
      <c r="A928" s="90" t="s">
        <v>1449</v>
      </c>
      <c r="B928" s="91" t="s">
        <v>2584</v>
      </c>
      <c r="C928" s="90" t="s">
        <v>1490</v>
      </c>
      <c r="D928" s="91" t="s">
        <v>1845</v>
      </c>
      <c r="E928" s="90">
        <v>5.0999999999999996</v>
      </c>
      <c r="F928" s="91" t="s">
        <v>500</v>
      </c>
      <c r="G928" s="44"/>
      <c r="H928" s="44"/>
      <c r="I928" s="44"/>
      <c r="J928" s="44"/>
    </row>
    <row r="929" spans="1:10" x14ac:dyDescent="0.2">
      <c r="A929" s="90" t="s">
        <v>1449</v>
      </c>
      <c r="B929" s="91" t="s">
        <v>2584</v>
      </c>
      <c r="C929" s="90" t="s">
        <v>1491</v>
      </c>
      <c r="D929" s="91" t="s">
        <v>2627</v>
      </c>
      <c r="E929" s="90">
        <v>5.0999999999999996</v>
      </c>
      <c r="F929" s="91" t="s">
        <v>500</v>
      </c>
      <c r="G929" s="44"/>
      <c r="H929" s="44"/>
      <c r="I929" s="44"/>
      <c r="J929" s="44"/>
    </row>
    <row r="930" spans="1:10" x14ac:dyDescent="0.2">
      <c r="A930" s="90" t="s">
        <v>1449</v>
      </c>
      <c r="B930" s="91" t="s">
        <v>2584</v>
      </c>
      <c r="C930" s="90" t="s">
        <v>1492</v>
      </c>
      <c r="D930" s="91" t="s">
        <v>2628</v>
      </c>
      <c r="E930" s="90">
        <v>5.0999999999999996</v>
      </c>
      <c r="F930" s="91" t="s">
        <v>500</v>
      </c>
      <c r="G930" s="44"/>
      <c r="H930" s="44"/>
      <c r="I930" s="44"/>
      <c r="J930" s="44"/>
    </row>
    <row r="931" spans="1:10" x14ac:dyDescent="0.2">
      <c r="A931" s="90" t="s">
        <v>1449</v>
      </c>
      <c r="B931" s="91" t="s">
        <v>2584</v>
      </c>
      <c r="C931" s="90" t="s">
        <v>1493</v>
      </c>
      <c r="D931" s="91" t="s">
        <v>2629</v>
      </c>
      <c r="E931" s="90">
        <v>5.0999999999999996</v>
      </c>
      <c r="F931" s="91" t="s">
        <v>500</v>
      </c>
      <c r="G931" s="44"/>
      <c r="H931" s="44"/>
      <c r="I931" s="44"/>
      <c r="J931" s="44"/>
    </row>
    <row r="932" spans="1:10" x14ac:dyDescent="0.2">
      <c r="A932" s="90" t="s">
        <v>1449</v>
      </c>
      <c r="B932" s="91" t="s">
        <v>2584</v>
      </c>
      <c r="C932" s="90" t="s">
        <v>1494</v>
      </c>
      <c r="D932" s="91" t="s">
        <v>2630</v>
      </c>
      <c r="E932" s="90">
        <v>5.0999999999999996</v>
      </c>
      <c r="F932" s="91" t="s">
        <v>500</v>
      </c>
      <c r="G932" s="44"/>
      <c r="H932" s="44"/>
      <c r="I932" s="44"/>
      <c r="J932" s="44"/>
    </row>
    <row r="933" spans="1:10" x14ac:dyDescent="0.2">
      <c r="A933" s="90" t="s">
        <v>1449</v>
      </c>
      <c r="B933" s="91" t="s">
        <v>2584</v>
      </c>
      <c r="C933" s="90" t="s">
        <v>1495</v>
      </c>
      <c r="D933" s="91" t="s">
        <v>2631</v>
      </c>
      <c r="E933" s="90">
        <v>5.0999999999999996</v>
      </c>
      <c r="F933" s="91" t="s">
        <v>500</v>
      </c>
      <c r="G933" s="44"/>
      <c r="H933" s="44"/>
      <c r="I933" s="44"/>
      <c r="J933" s="44"/>
    </row>
    <row r="934" spans="1:10" x14ac:dyDescent="0.2">
      <c r="A934" s="90" t="s">
        <v>1449</v>
      </c>
      <c r="B934" s="91" t="s">
        <v>2584</v>
      </c>
      <c r="C934" s="90" t="s">
        <v>1496</v>
      </c>
      <c r="D934" s="91" t="s">
        <v>2632</v>
      </c>
      <c r="E934" s="90">
        <v>5.0999999999999996</v>
      </c>
      <c r="F934" s="91" t="s">
        <v>500</v>
      </c>
      <c r="G934" s="44"/>
      <c r="H934" s="44"/>
      <c r="I934" s="44"/>
      <c r="J934" s="44"/>
    </row>
    <row r="935" spans="1:10" x14ac:dyDescent="0.2">
      <c r="A935" s="90" t="s">
        <v>1449</v>
      </c>
      <c r="B935" s="91" t="s">
        <v>2584</v>
      </c>
      <c r="C935" s="90" t="s">
        <v>1497</v>
      </c>
      <c r="D935" s="91" t="s">
        <v>2633</v>
      </c>
      <c r="E935" s="90">
        <v>5.0999999999999996</v>
      </c>
      <c r="F935" s="91" t="s">
        <v>500</v>
      </c>
      <c r="G935" s="44"/>
      <c r="H935" s="44"/>
      <c r="I935" s="44"/>
      <c r="J935" s="44"/>
    </row>
    <row r="936" spans="1:10" x14ac:dyDescent="0.2">
      <c r="A936" s="90" t="s">
        <v>1449</v>
      </c>
      <c r="B936" s="91" t="s">
        <v>2584</v>
      </c>
      <c r="C936" s="90" t="s">
        <v>1498</v>
      </c>
      <c r="D936" s="91" t="s">
        <v>2634</v>
      </c>
      <c r="E936" s="90">
        <v>5.0999999999999996</v>
      </c>
      <c r="F936" s="91" t="s">
        <v>500</v>
      </c>
      <c r="G936" s="44"/>
      <c r="H936" s="44"/>
      <c r="I936" s="44"/>
      <c r="J936" s="44"/>
    </row>
    <row r="937" spans="1:10" x14ac:dyDescent="0.2">
      <c r="A937" s="90" t="s">
        <v>1449</v>
      </c>
      <c r="B937" s="91" t="s">
        <v>2584</v>
      </c>
      <c r="C937" s="90" t="s">
        <v>1499</v>
      </c>
      <c r="D937" s="91" t="s">
        <v>2635</v>
      </c>
      <c r="E937" s="90">
        <v>5.0999999999999996</v>
      </c>
      <c r="F937" s="91" t="s">
        <v>500</v>
      </c>
      <c r="G937" s="44"/>
      <c r="H937" s="44"/>
      <c r="I937" s="44"/>
      <c r="J937" s="44"/>
    </row>
    <row r="938" spans="1:10" x14ac:dyDescent="0.2">
      <c r="A938" s="90" t="s">
        <v>1449</v>
      </c>
      <c r="B938" s="91" t="s">
        <v>2584</v>
      </c>
      <c r="C938" s="90" t="s">
        <v>1500</v>
      </c>
      <c r="D938" s="91" t="s">
        <v>1846</v>
      </c>
      <c r="E938" s="90">
        <v>5.0999999999999996</v>
      </c>
      <c r="F938" s="91" t="s">
        <v>500</v>
      </c>
      <c r="G938" s="44"/>
      <c r="H938" s="44"/>
      <c r="I938" s="44"/>
      <c r="J938" s="44"/>
    </row>
    <row r="939" spans="1:10" x14ac:dyDescent="0.2">
      <c r="A939" s="90" t="s">
        <v>1449</v>
      </c>
      <c r="B939" s="91" t="s">
        <v>2584</v>
      </c>
      <c r="C939" s="90" t="s">
        <v>1501</v>
      </c>
      <c r="D939" s="91" t="s">
        <v>2636</v>
      </c>
      <c r="E939" s="90">
        <v>5.0999999999999996</v>
      </c>
      <c r="F939" s="91" t="s">
        <v>500</v>
      </c>
      <c r="G939" s="44"/>
      <c r="H939" s="44"/>
      <c r="I939" s="44"/>
      <c r="J939" s="44"/>
    </row>
    <row r="940" spans="1:10" x14ac:dyDescent="0.2">
      <c r="A940" s="90" t="s">
        <v>1449</v>
      </c>
      <c r="B940" s="91" t="s">
        <v>2584</v>
      </c>
      <c r="C940" s="90" t="s">
        <v>2637</v>
      </c>
      <c r="D940" s="91" t="s">
        <v>2638</v>
      </c>
      <c r="E940" s="90">
        <v>5.0999999999999996</v>
      </c>
      <c r="F940" s="91" t="s">
        <v>500</v>
      </c>
      <c r="G940" s="44"/>
      <c r="H940" s="44"/>
      <c r="I940" s="44"/>
      <c r="J940" s="44"/>
    </row>
    <row r="941" spans="1:10" x14ac:dyDescent="0.2">
      <c r="A941" s="90" t="s">
        <v>1449</v>
      </c>
      <c r="B941" s="91" t="s">
        <v>2584</v>
      </c>
      <c r="C941" s="90" t="s">
        <v>1502</v>
      </c>
      <c r="D941" s="91" t="s">
        <v>2639</v>
      </c>
      <c r="E941" s="90">
        <v>5.0999999999999996</v>
      </c>
      <c r="F941" s="91" t="s">
        <v>500</v>
      </c>
      <c r="G941" s="44"/>
      <c r="H941" s="44"/>
      <c r="I941" s="44"/>
      <c r="J941" s="44"/>
    </row>
    <row r="942" spans="1:10" x14ac:dyDescent="0.2">
      <c r="A942" s="90" t="s">
        <v>1449</v>
      </c>
      <c r="B942" s="91" t="s">
        <v>2584</v>
      </c>
      <c r="C942" s="90" t="s">
        <v>1503</v>
      </c>
      <c r="D942" s="91" t="s">
        <v>2640</v>
      </c>
      <c r="E942" s="90">
        <v>5.0999999999999996</v>
      </c>
      <c r="F942" s="91" t="s">
        <v>500</v>
      </c>
      <c r="G942" s="44"/>
      <c r="H942" s="44"/>
      <c r="I942" s="44"/>
      <c r="J942" s="44"/>
    </row>
    <row r="943" spans="1:10" x14ac:dyDescent="0.2">
      <c r="A943" s="90" t="s">
        <v>1449</v>
      </c>
      <c r="B943" s="91" t="s">
        <v>2584</v>
      </c>
      <c r="C943" s="90" t="s">
        <v>2641</v>
      </c>
      <c r="D943" s="91" t="s">
        <v>2642</v>
      </c>
      <c r="E943" s="90">
        <v>5.0999999999999996</v>
      </c>
      <c r="F943" s="91" t="s">
        <v>500</v>
      </c>
      <c r="G943" s="44"/>
      <c r="H943" s="44"/>
      <c r="I943" s="44"/>
      <c r="J943" s="44"/>
    </row>
    <row r="944" spans="1:10" x14ac:dyDescent="0.2">
      <c r="A944" s="90" t="s">
        <v>1449</v>
      </c>
      <c r="B944" s="91" t="s">
        <v>2584</v>
      </c>
      <c r="C944" s="90" t="s">
        <v>1504</v>
      </c>
      <c r="D944" s="91" t="s">
        <v>2643</v>
      </c>
      <c r="E944" s="90">
        <v>5.0999999999999996</v>
      </c>
      <c r="F944" s="91" t="s">
        <v>500</v>
      </c>
      <c r="G944" s="44"/>
      <c r="H944" s="44"/>
      <c r="I944" s="44"/>
      <c r="J944" s="44"/>
    </row>
    <row r="945" spans="1:10" x14ac:dyDescent="0.2">
      <c r="A945" s="90" t="s">
        <v>1449</v>
      </c>
      <c r="B945" s="91" t="s">
        <v>2584</v>
      </c>
      <c r="C945" s="90" t="s">
        <v>464</v>
      </c>
      <c r="D945" s="91" t="s">
        <v>1849</v>
      </c>
      <c r="E945" s="90">
        <v>5.0999999999999996</v>
      </c>
      <c r="F945" s="91" t="s">
        <v>500</v>
      </c>
      <c r="G945" s="44"/>
      <c r="H945" s="44"/>
      <c r="I945" s="44"/>
      <c r="J945" s="44"/>
    </row>
    <row r="946" spans="1:10" x14ac:dyDescent="0.2">
      <c r="A946" s="90" t="s">
        <v>1449</v>
      </c>
      <c r="B946" s="91" t="s">
        <v>2584</v>
      </c>
      <c r="C946" s="90" t="s">
        <v>1505</v>
      </c>
      <c r="D946" s="91" t="s">
        <v>2644</v>
      </c>
      <c r="E946" s="90">
        <v>5.0999999999999996</v>
      </c>
      <c r="F946" s="91" t="s">
        <v>500</v>
      </c>
      <c r="G946" s="44"/>
      <c r="H946" s="44"/>
      <c r="I946" s="44"/>
      <c r="J946" s="44"/>
    </row>
    <row r="947" spans="1:10" x14ac:dyDescent="0.2">
      <c r="A947" s="90" t="s">
        <v>1449</v>
      </c>
      <c r="B947" s="91" t="s">
        <v>2584</v>
      </c>
      <c r="C947" s="90" t="s">
        <v>1506</v>
      </c>
      <c r="D947" s="91" t="s">
        <v>2645</v>
      </c>
      <c r="E947" s="90">
        <v>5.0999999999999996</v>
      </c>
      <c r="F947" s="91" t="s">
        <v>500</v>
      </c>
      <c r="G947" s="44"/>
      <c r="H947" s="44"/>
      <c r="I947" s="44"/>
      <c r="J947" s="44"/>
    </row>
    <row r="948" spans="1:10" x14ac:dyDescent="0.2">
      <c r="A948" s="90" t="s">
        <v>1449</v>
      </c>
      <c r="B948" s="91" t="s">
        <v>2584</v>
      </c>
      <c r="C948" s="90" t="s">
        <v>1507</v>
      </c>
      <c r="D948" s="91" t="s">
        <v>2646</v>
      </c>
      <c r="E948" s="90">
        <v>100</v>
      </c>
      <c r="F948" s="91" t="s">
        <v>500</v>
      </c>
      <c r="G948" s="44"/>
      <c r="H948" s="44"/>
      <c r="I948" s="44"/>
      <c r="J948" s="44"/>
    </row>
    <row r="949" spans="1:10" x14ac:dyDescent="0.2">
      <c r="A949" s="90" t="s">
        <v>1449</v>
      </c>
      <c r="B949" s="91" t="s">
        <v>2584</v>
      </c>
      <c r="C949" s="90" t="s">
        <v>1508</v>
      </c>
      <c r="D949" s="91" t="s">
        <v>2647</v>
      </c>
      <c r="E949" s="90">
        <v>5.0999999999999996</v>
      </c>
      <c r="F949" s="91" t="s">
        <v>500</v>
      </c>
      <c r="G949" s="44"/>
      <c r="H949" s="44"/>
      <c r="I949" s="44"/>
      <c r="J949" s="44"/>
    </row>
    <row r="950" spans="1:10" x14ac:dyDescent="0.2">
      <c r="A950" s="90" t="s">
        <v>1449</v>
      </c>
      <c r="B950" s="91" t="s">
        <v>2584</v>
      </c>
      <c r="C950" s="90" t="s">
        <v>206</v>
      </c>
      <c r="D950" s="91" t="s">
        <v>2281</v>
      </c>
      <c r="E950" s="90">
        <v>5.0999999999999996</v>
      </c>
      <c r="F950" s="91" t="s">
        <v>500</v>
      </c>
      <c r="G950" s="44"/>
      <c r="H950" s="44"/>
      <c r="I950" s="44"/>
      <c r="J950" s="44"/>
    </row>
    <row r="951" spans="1:10" x14ac:dyDescent="0.2">
      <c r="A951" s="90" t="s">
        <v>1449</v>
      </c>
      <c r="B951" s="91" t="s">
        <v>2584</v>
      </c>
      <c r="C951" s="90" t="s">
        <v>1509</v>
      </c>
      <c r="D951" s="91" t="s">
        <v>2648</v>
      </c>
      <c r="E951" s="90">
        <v>5.0999999999999996</v>
      </c>
      <c r="F951" s="91" t="s">
        <v>564</v>
      </c>
      <c r="G951" s="44"/>
      <c r="H951" s="44"/>
      <c r="I951" s="44"/>
      <c r="J951" s="44"/>
    </row>
    <row r="952" spans="1:10" x14ac:dyDescent="0.2">
      <c r="A952" s="90" t="s">
        <v>1449</v>
      </c>
      <c r="B952" s="91" t="s">
        <v>2584</v>
      </c>
      <c r="C952" s="90" t="s">
        <v>1510</v>
      </c>
      <c r="D952" s="91" t="s">
        <v>2649</v>
      </c>
      <c r="E952" s="90">
        <v>5.0999999999999996</v>
      </c>
      <c r="F952" s="91" t="s">
        <v>500</v>
      </c>
      <c r="G952" s="44"/>
      <c r="H952" s="44"/>
      <c r="I952" s="44"/>
      <c r="J952" s="44"/>
    </row>
    <row r="953" spans="1:10" x14ac:dyDescent="0.2">
      <c r="A953" s="90" t="s">
        <v>1449</v>
      </c>
      <c r="B953" s="91" t="s">
        <v>2584</v>
      </c>
      <c r="C953" s="90" t="s">
        <v>1511</v>
      </c>
      <c r="D953" s="91" t="s">
        <v>1982</v>
      </c>
      <c r="E953" s="90">
        <v>5.0999999999999996</v>
      </c>
      <c r="F953" s="91" t="s">
        <v>500</v>
      </c>
      <c r="G953" s="44"/>
      <c r="H953" s="44"/>
      <c r="I953" s="44"/>
      <c r="J953" s="44"/>
    </row>
    <row r="954" spans="1:10" x14ac:dyDescent="0.2">
      <c r="A954" s="90" t="s">
        <v>1449</v>
      </c>
      <c r="B954" s="91" t="s">
        <v>2584</v>
      </c>
      <c r="C954" s="90" t="s">
        <v>1512</v>
      </c>
      <c r="D954" s="91" t="s">
        <v>1980</v>
      </c>
      <c r="E954" s="90">
        <v>5.0999999999999996</v>
      </c>
      <c r="F954" s="91" t="s">
        <v>500</v>
      </c>
      <c r="G954" s="44"/>
      <c r="H954" s="44"/>
      <c r="I954" s="44"/>
      <c r="J954" s="44"/>
    </row>
    <row r="955" spans="1:10" x14ac:dyDescent="0.2">
      <c r="A955" s="90" t="s">
        <v>1449</v>
      </c>
      <c r="B955" s="91" t="s">
        <v>2584</v>
      </c>
      <c r="C955" s="90" t="s">
        <v>1513</v>
      </c>
      <c r="D955" s="91" t="s">
        <v>2650</v>
      </c>
      <c r="E955" s="90">
        <v>5.0999999999999996</v>
      </c>
      <c r="F955" s="91" t="s">
        <v>500</v>
      </c>
      <c r="G955" s="44"/>
      <c r="H955" s="44"/>
      <c r="I955" s="44"/>
      <c r="J955" s="44"/>
    </row>
    <row r="956" spans="1:10" x14ac:dyDescent="0.2">
      <c r="A956" s="90" t="s">
        <v>1449</v>
      </c>
      <c r="B956" s="91" t="s">
        <v>2584</v>
      </c>
      <c r="C956" s="90" t="s">
        <v>1514</v>
      </c>
      <c r="D956" s="91" t="s">
        <v>2651</v>
      </c>
      <c r="E956" s="90">
        <v>5.0999999999999996</v>
      </c>
      <c r="F956" s="91" t="s">
        <v>500</v>
      </c>
      <c r="G956" s="44"/>
      <c r="H956" s="44"/>
      <c r="I956" s="44"/>
      <c r="J956" s="44"/>
    </row>
    <row r="957" spans="1:10" x14ac:dyDescent="0.2">
      <c r="A957" s="90" t="s">
        <v>1449</v>
      </c>
      <c r="B957" s="91" t="s">
        <v>2584</v>
      </c>
      <c r="C957" s="90" t="s">
        <v>1515</v>
      </c>
      <c r="D957" s="91" t="s">
        <v>2652</v>
      </c>
      <c r="E957" s="90">
        <v>5.0999999999999996</v>
      </c>
      <c r="F957" s="91" t="s">
        <v>500</v>
      </c>
      <c r="G957" s="44"/>
      <c r="H957" s="44"/>
      <c r="I957" s="44"/>
      <c r="J957" s="44"/>
    </row>
    <row r="958" spans="1:10" x14ac:dyDescent="0.2">
      <c r="A958" s="90" t="s">
        <v>1449</v>
      </c>
      <c r="B958" s="91" t="s">
        <v>2584</v>
      </c>
      <c r="C958" s="90" t="s">
        <v>2653</v>
      </c>
      <c r="D958" s="91" t="s">
        <v>2654</v>
      </c>
      <c r="E958" s="90">
        <v>5.0999999999999996</v>
      </c>
      <c r="F958" s="91" t="s">
        <v>500</v>
      </c>
      <c r="G958" s="44"/>
      <c r="H958" s="44"/>
      <c r="I958" s="44"/>
      <c r="J958" s="44"/>
    </row>
    <row r="959" spans="1:10" x14ac:dyDescent="0.2">
      <c r="A959" s="90" t="s">
        <v>1449</v>
      </c>
      <c r="B959" s="91" t="s">
        <v>2584</v>
      </c>
      <c r="C959" s="90" t="s">
        <v>1516</v>
      </c>
      <c r="D959" s="91" t="s">
        <v>2655</v>
      </c>
      <c r="E959" s="90">
        <v>5.0999999999999996</v>
      </c>
      <c r="F959" s="91" t="s">
        <v>500</v>
      </c>
      <c r="G959" s="44"/>
      <c r="H959" s="44"/>
      <c r="I959" s="44"/>
      <c r="J959" s="44"/>
    </row>
    <row r="960" spans="1:10" x14ac:dyDescent="0.2">
      <c r="A960" s="90" t="s">
        <v>1449</v>
      </c>
      <c r="B960" s="91" t="s">
        <v>2584</v>
      </c>
      <c r="C960" s="90" t="s">
        <v>1517</v>
      </c>
      <c r="D960" s="91" t="s">
        <v>2656</v>
      </c>
      <c r="E960" s="90">
        <v>5.0999999999999996</v>
      </c>
      <c r="F960" s="91" t="s">
        <v>500</v>
      </c>
      <c r="G960" s="44"/>
      <c r="H960" s="44"/>
      <c r="I960" s="44"/>
      <c r="J960" s="44"/>
    </row>
    <row r="961" spans="1:10" x14ac:dyDescent="0.2">
      <c r="A961" s="90" t="s">
        <v>1449</v>
      </c>
      <c r="B961" s="91" t="s">
        <v>2584</v>
      </c>
      <c r="C961" s="90" t="s">
        <v>1518</v>
      </c>
      <c r="D961" s="91" t="s">
        <v>2657</v>
      </c>
      <c r="E961" s="90">
        <v>5.0999999999999996</v>
      </c>
      <c r="F961" s="91" t="s">
        <v>500</v>
      </c>
      <c r="G961" s="44"/>
      <c r="H961" s="44"/>
      <c r="I961" s="44"/>
      <c r="J961" s="44"/>
    </row>
    <row r="962" spans="1:10" x14ac:dyDescent="0.2">
      <c r="A962" s="90" t="s">
        <v>1449</v>
      </c>
      <c r="B962" s="91" t="s">
        <v>2584</v>
      </c>
      <c r="C962" s="90" t="s">
        <v>1519</v>
      </c>
      <c r="D962" s="91" t="s">
        <v>2658</v>
      </c>
      <c r="E962" s="90">
        <v>5.0999999999999996</v>
      </c>
      <c r="F962" s="91" t="s">
        <v>500</v>
      </c>
      <c r="G962" s="44"/>
      <c r="H962" s="44"/>
      <c r="I962" s="44"/>
      <c r="J962" s="44"/>
    </row>
    <row r="963" spans="1:10" x14ac:dyDescent="0.2">
      <c r="A963" s="90" t="s">
        <v>1449</v>
      </c>
      <c r="B963" s="91" t="s">
        <v>2584</v>
      </c>
      <c r="C963" s="90" t="s">
        <v>1520</v>
      </c>
      <c r="D963" s="91" t="s">
        <v>2659</v>
      </c>
      <c r="E963" s="90">
        <v>5.0999999999999996</v>
      </c>
      <c r="F963" s="91" t="s">
        <v>500</v>
      </c>
      <c r="G963" s="44"/>
      <c r="H963" s="44"/>
      <c r="I963" s="44"/>
      <c r="J963" s="44"/>
    </row>
    <row r="964" spans="1:10" x14ac:dyDescent="0.2">
      <c r="A964" s="90" t="s">
        <v>1449</v>
      </c>
      <c r="B964" s="91" t="s">
        <v>2584</v>
      </c>
      <c r="C964" s="90" t="s">
        <v>1521</v>
      </c>
      <c r="D964" s="91" t="s">
        <v>2660</v>
      </c>
      <c r="E964" s="90">
        <v>5.0999999999999996</v>
      </c>
      <c r="F964" s="91" t="s">
        <v>500</v>
      </c>
      <c r="G964" s="44"/>
      <c r="H964" s="44"/>
      <c r="I964" s="44"/>
      <c r="J964" s="44"/>
    </row>
    <row r="965" spans="1:10" x14ac:dyDescent="0.2">
      <c r="A965" s="90" t="s">
        <v>1449</v>
      </c>
      <c r="B965" s="91" t="s">
        <v>2584</v>
      </c>
      <c r="C965" s="90" t="s">
        <v>1522</v>
      </c>
      <c r="D965" s="91" t="s">
        <v>2661</v>
      </c>
      <c r="E965" s="90">
        <v>5.0999999999999996</v>
      </c>
      <c r="F965" s="91" t="s">
        <v>500</v>
      </c>
      <c r="G965" s="44"/>
      <c r="H965" s="44"/>
      <c r="I965" s="44"/>
      <c r="J965" s="44"/>
    </row>
    <row r="966" spans="1:10" x14ac:dyDescent="0.2">
      <c r="A966" s="90" t="s">
        <v>1449</v>
      </c>
      <c r="B966" s="91" t="s">
        <v>2584</v>
      </c>
      <c r="C966" s="90" t="s">
        <v>1523</v>
      </c>
      <c r="D966" s="91" t="s">
        <v>2662</v>
      </c>
      <c r="E966" s="90">
        <v>5.0999999999999996</v>
      </c>
      <c r="F966" s="91" t="s">
        <v>500</v>
      </c>
      <c r="G966" s="44"/>
      <c r="H966" s="44"/>
      <c r="I966" s="44"/>
      <c r="J966" s="44"/>
    </row>
    <row r="967" spans="1:10" x14ac:dyDescent="0.2">
      <c r="A967" s="90" t="s">
        <v>1449</v>
      </c>
      <c r="B967" s="91" t="s">
        <v>2584</v>
      </c>
      <c r="C967" s="90" t="s">
        <v>1524</v>
      </c>
      <c r="D967" s="91" t="s">
        <v>1931</v>
      </c>
      <c r="E967" s="90">
        <v>5.0999999999999996</v>
      </c>
      <c r="F967" s="91" t="s">
        <v>500</v>
      </c>
      <c r="G967" s="44"/>
      <c r="H967" s="44"/>
      <c r="I967" s="44"/>
      <c r="J967" s="44"/>
    </row>
    <row r="968" spans="1:10" x14ac:dyDescent="0.2">
      <c r="A968" s="90" t="s">
        <v>1449</v>
      </c>
      <c r="B968" s="91" t="s">
        <v>2584</v>
      </c>
      <c r="C968" s="90" t="s">
        <v>463</v>
      </c>
      <c r="D968" s="91" t="s">
        <v>1869</v>
      </c>
      <c r="E968" s="90">
        <v>5.0999999999999996</v>
      </c>
      <c r="F968" s="91" t="s">
        <v>500</v>
      </c>
      <c r="G968" s="44"/>
      <c r="H968" s="44"/>
      <c r="I968" s="44"/>
      <c r="J968" s="44"/>
    </row>
    <row r="969" spans="1:10" x14ac:dyDescent="0.2">
      <c r="A969" s="90" t="s">
        <v>1449</v>
      </c>
      <c r="B969" s="91" t="s">
        <v>2584</v>
      </c>
      <c r="C969" s="90" t="s">
        <v>1525</v>
      </c>
      <c r="D969" s="91" t="s">
        <v>2663</v>
      </c>
      <c r="E969" s="90" t="s">
        <v>483</v>
      </c>
      <c r="F969" s="91" t="s">
        <v>500</v>
      </c>
      <c r="G969" s="44"/>
      <c r="H969" s="44"/>
      <c r="I969" s="44"/>
      <c r="J969" s="44"/>
    </row>
    <row r="970" spans="1:10" x14ac:dyDescent="0.2">
      <c r="A970" s="90" t="s">
        <v>1449</v>
      </c>
      <c r="B970" s="91" t="s">
        <v>2584</v>
      </c>
      <c r="C970" s="90" t="s">
        <v>1526</v>
      </c>
      <c r="D970" s="91" t="s">
        <v>2664</v>
      </c>
      <c r="E970" s="90">
        <v>5.0999999999999996</v>
      </c>
      <c r="F970" s="91" t="s">
        <v>564</v>
      </c>
      <c r="G970" s="44"/>
      <c r="H970" s="44"/>
      <c r="I970" s="44"/>
      <c r="J970" s="44"/>
    </row>
    <row r="971" spans="1:10" x14ac:dyDescent="0.2">
      <c r="A971" s="90" t="s">
        <v>1449</v>
      </c>
      <c r="B971" s="91" t="s">
        <v>2584</v>
      </c>
      <c r="C971" s="90" t="s">
        <v>1527</v>
      </c>
      <c r="D971" s="91" t="s">
        <v>2665</v>
      </c>
      <c r="E971" s="90">
        <v>5.0999999999999996</v>
      </c>
      <c r="F971" s="91" t="s">
        <v>500</v>
      </c>
      <c r="G971" s="44"/>
      <c r="H971" s="44"/>
      <c r="I971" s="44"/>
      <c r="J971" s="44"/>
    </row>
    <row r="972" spans="1:10" x14ac:dyDescent="0.2">
      <c r="A972" s="90" t="s">
        <v>1449</v>
      </c>
      <c r="B972" s="91" t="s">
        <v>2584</v>
      </c>
      <c r="C972" s="90" t="s">
        <v>1528</v>
      </c>
      <c r="D972" s="91" t="s">
        <v>2666</v>
      </c>
      <c r="E972" s="90">
        <v>5.0999999999999996</v>
      </c>
      <c r="F972" s="91" t="s">
        <v>500</v>
      </c>
      <c r="G972" s="44"/>
      <c r="H972" s="44"/>
      <c r="I972" s="44"/>
      <c r="J972" s="44"/>
    </row>
    <row r="973" spans="1:10" x14ac:dyDescent="0.2">
      <c r="A973" s="90" t="s">
        <v>1449</v>
      </c>
      <c r="B973" s="91" t="s">
        <v>2584</v>
      </c>
      <c r="C973" s="90" t="s">
        <v>1529</v>
      </c>
      <c r="D973" s="91" t="s">
        <v>393</v>
      </c>
      <c r="E973" s="90">
        <v>5.0999999999999996</v>
      </c>
      <c r="F973" s="91" t="s">
        <v>500</v>
      </c>
      <c r="G973" s="44"/>
      <c r="H973" s="44"/>
      <c r="I973" s="44"/>
      <c r="J973" s="44"/>
    </row>
    <row r="974" spans="1:10" x14ac:dyDescent="0.2">
      <c r="A974" s="90" t="s">
        <v>1449</v>
      </c>
      <c r="B974" s="91" t="s">
        <v>2584</v>
      </c>
      <c r="C974" s="90" t="s">
        <v>1530</v>
      </c>
      <c r="D974" s="91" t="s">
        <v>1827</v>
      </c>
      <c r="E974" s="90" t="s">
        <v>483</v>
      </c>
      <c r="F974" s="91" t="s">
        <v>500</v>
      </c>
      <c r="G974" s="44"/>
      <c r="H974" s="44"/>
      <c r="I974" s="44"/>
      <c r="J974" s="44"/>
    </row>
    <row r="975" spans="1:10" x14ac:dyDescent="0.2">
      <c r="A975" s="90" t="s">
        <v>1449</v>
      </c>
      <c r="B975" s="91" t="s">
        <v>2584</v>
      </c>
      <c r="C975" s="90" t="s">
        <v>1531</v>
      </c>
      <c r="D975" s="91" t="s">
        <v>2667</v>
      </c>
      <c r="E975" s="90" t="s">
        <v>483</v>
      </c>
      <c r="F975" s="91" t="s">
        <v>564</v>
      </c>
      <c r="G975" s="44"/>
      <c r="H975" s="44"/>
      <c r="I975" s="44"/>
      <c r="J975" s="44"/>
    </row>
    <row r="976" spans="1:10" x14ac:dyDescent="0.2">
      <c r="A976" s="90" t="s">
        <v>1449</v>
      </c>
      <c r="B976" s="91" t="s">
        <v>2584</v>
      </c>
      <c r="C976" s="90" t="s">
        <v>1532</v>
      </c>
      <c r="D976" s="91" t="s">
        <v>2668</v>
      </c>
      <c r="E976" s="90" t="s">
        <v>471</v>
      </c>
      <c r="F976" s="91" t="s">
        <v>564</v>
      </c>
      <c r="G976" s="44"/>
      <c r="H976" s="44"/>
      <c r="I976" s="44"/>
      <c r="J976" s="44"/>
    </row>
    <row r="977" spans="1:10" x14ac:dyDescent="0.2">
      <c r="A977" s="90" t="s">
        <v>1449</v>
      </c>
      <c r="B977" s="91" t="s">
        <v>2584</v>
      </c>
      <c r="C977" s="90" t="s">
        <v>1533</v>
      </c>
      <c r="D977" s="91" t="s">
        <v>2669</v>
      </c>
      <c r="E977" s="90">
        <v>5.0999999999999996</v>
      </c>
      <c r="F977" s="91" t="s">
        <v>500</v>
      </c>
      <c r="G977" s="44"/>
      <c r="H977" s="44"/>
      <c r="I977" s="44"/>
      <c r="J977" s="44"/>
    </row>
    <row r="978" spans="1:10" x14ac:dyDescent="0.2">
      <c r="A978" s="90" t="s">
        <v>1449</v>
      </c>
      <c r="B978" s="91" t="s">
        <v>2584</v>
      </c>
      <c r="C978" s="90" t="s">
        <v>1534</v>
      </c>
      <c r="D978" s="91" t="s">
        <v>2670</v>
      </c>
      <c r="E978" s="90">
        <v>5.0999999999999996</v>
      </c>
      <c r="F978" s="91" t="s">
        <v>500</v>
      </c>
      <c r="G978" s="44"/>
      <c r="H978" s="44"/>
      <c r="I978" s="44"/>
      <c r="J978" s="44"/>
    </row>
    <row r="979" spans="1:10" x14ac:dyDescent="0.2">
      <c r="A979" s="90" t="s">
        <v>1449</v>
      </c>
      <c r="B979" s="91" t="s">
        <v>2584</v>
      </c>
      <c r="C979" s="90" t="s">
        <v>1535</v>
      </c>
      <c r="D979" s="91" t="s">
        <v>1870</v>
      </c>
      <c r="E979" s="90">
        <v>5.0999999999999996</v>
      </c>
      <c r="F979" s="91" t="s">
        <v>500</v>
      </c>
      <c r="G979" s="44"/>
      <c r="H979" s="44"/>
      <c r="I979" s="44"/>
      <c r="J979" s="44"/>
    </row>
    <row r="980" spans="1:10" x14ac:dyDescent="0.2">
      <c r="A980" s="90" t="s">
        <v>1449</v>
      </c>
      <c r="B980" s="91" t="s">
        <v>2584</v>
      </c>
      <c r="C980" s="90" t="s">
        <v>1536</v>
      </c>
      <c r="D980" s="91" t="s">
        <v>2671</v>
      </c>
      <c r="E980" s="90">
        <v>5.0999999999999996</v>
      </c>
      <c r="F980" s="91" t="s">
        <v>500</v>
      </c>
      <c r="G980" s="44"/>
      <c r="H980" s="44"/>
      <c r="I980" s="44"/>
      <c r="J980" s="44"/>
    </row>
    <row r="981" spans="1:10" x14ac:dyDescent="0.2">
      <c r="A981" s="90" t="s">
        <v>1449</v>
      </c>
      <c r="B981" s="91" t="s">
        <v>2584</v>
      </c>
      <c r="C981" s="90" t="s">
        <v>1537</v>
      </c>
      <c r="D981" s="91" t="s">
        <v>2672</v>
      </c>
      <c r="E981" s="90">
        <v>5.0999999999999996</v>
      </c>
      <c r="F981" s="91" t="s">
        <v>500</v>
      </c>
      <c r="G981" s="44"/>
      <c r="H981" s="44"/>
      <c r="I981" s="44"/>
      <c r="J981" s="44"/>
    </row>
    <row r="982" spans="1:10" x14ac:dyDescent="0.2">
      <c r="A982" s="90" t="s">
        <v>1449</v>
      </c>
      <c r="B982" s="91" t="s">
        <v>2584</v>
      </c>
      <c r="C982" s="90" t="s">
        <v>1538</v>
      </c>
      <c r="D982" s="91" t="s">
        <v>2673</v>
      </c>
      <c r="E982" s="90">
        <v>5.0999999999999996</v>
      </c>
      <c r="F982" s="91" t="s">
        <v>500</v>
      </c>
      <c r="G982" s="44"/>
      <c r="H982" s="44"/>
      <c r="I982" s="44"/>
      <c r="J982" s="44"/>
    </row>
    <row r="983" spans="1:10" x14ac:dyDescent="0.2">
      <c r="A983" s="90" t="s">
        <v>1449</v>
      </c>
      <c r="B983" s="91" t="s">
        <v>2584</v>
      </c>
      <c r="C983" s="90" t="s">
        <v>1539</v>
      </c>
      <c r="D983" s="91" t="s">
        <v>2674</v>
      </c>
      <c r="E983" s="90">
        <v>5.0999999999999996</v>
      </c>
      <c r="F983" s="91" t="s">
        <v>500</v>
      </c>
      <c r="G983" s="44"/>
      <c r="H983" s="44"/>
      <c r="I983" s="44"/>
      <c r="J983" s="44"/>
    </row>
    <row r="984" spans="1:10" x14ac:dyDescent="0.2">
      <c r="A984" s="90" t="s">
        <v>1449</v>
      </c>
      <c r="B984" s="91" t="s">
        <v>2584</v>
      </c>
      <c r="C984" s="90" t="s">
        <v>1540</v>
      </c>
      <c r="D984" s="91" t="s">
        <v>1873</v>
      </c>
      <c r="E984" s="90">
        <v>5.0999999999999996</v>
      </c>
      <c r="F984" s="91" t="s">
        <v>500</v>
      </c>
      <c r="G984" s="44"/>
      <c r="H984" s="44"/>
      <c r="I984" s="44"/>
      <c r="J984" s="44"/>
    </row>
    <row r="985" spans="1:10" x14ac:dyDescent="0.2">
      <c r="A985" s="90" t="s">
        <v>1449</v>
      </c>
      <c r="B985" s="91" t="s">
        <v>2584</v>
      </c>
      <c r="C985" s="90" t="s">
        <v>1541</v>
      </c>
      <c r="D985" s="91" t="s">
        <v>2675</v>
      </c>
      <c r="E985" s="90">
        <v>5.0999999999999996</v>
      </c>
      <c r="F985" s="91" t="s">
        <v>500</v>
      </c>
      <c r="G985" s="44"/>
      <c r="H985" s="44"/>
      <c r="I985" s="44"/>
      <c r="J985" s="44"/>
    </row>
    <row r="986" spans="1:10" x14ac:dyDescent="0.2">
      <c r="A986" s="90" t="s">
        <v>1449</v>
      </c>
      <c r="B986" s="91" t="s">
        <v>2584</v>
      </c>
      <c r="C986" s="90" t="s">
        <v>1542</v>
      </c>
      <c r="D986" s="91" t="s">
        <v>2676</v>
      </c>
      <c r="E986" s="90">
        <v>5.0999999999999996</v>
      </c>
      <c r="F986" s="91" t="s">
        <v>500</v>
      </c>
      <c r="G986" s="44"/>
      <c r="H986" s="44"/>
      <c r="I986" s="44"/>
      <c r="J986" s="44"/>
    </row>
    <row r="987" spans="1:10" x14ac:dyDescent="0.2">
      <c r="A987" s="90" t="s">
        <v>1449</v>
      </c>
      <c r="B987" s="91" t="s">
        <v>2584</v>
      </c>
      <c r="C987" s="90" t="s">
        <v>1543</v>
      </c>
      <c r="D987" s="91" t="s">
        <v>2677</v>
      </c>
      <c r="E987" s="90">
        <v>5.0999999999999996</v>
      </c>
      <c r="F987" s="91" t="s">
        <v>500</v>
      </c>
      <c r="G987" s="44"/>
      <c r="H987" s="44"/>
      <c r="I987" s="44"/>
      <c r="J987" s="44"/>
    </row>
    <row r="988" spans="1:10" x14ac:dyDescent="0.2">
      <c r="A988" s="90" t="s">
        <v>1449</v>
      </c>
      <c r="B988" s="91" t="s">
        <v>2584</v>
      </c>
      <c r="C988" s="90" t="s">
        <v>1544</v>
      </c>
      <c r="D988" s="91" t="s">
        <v>2678</v>
      </c>
      <c r="E988" s="90">
        <v>5.0999999999999996</v>
      </c>
      <c r="F988" s="91" t="s">
        <v>500</v>
      </c>
      <c r="G988" s="44"/>
      <c r="H988" s="44"/>
      <c r="I988" s="44"/>
      <c r="J988" s="44"/>
    </row>
    <row r="989" spans="1:10" x14ac:dyDescent="0.2">
      <c r="A989" s="90" t="s">
        <v>1449</v>
      </c>
      <c r="B989" s="91" t="s">
        <v>2584</v>
      </c>
      <c r="C989" s="90" t="s">
        <v>1545</v>
      </c>
      <c r="D989" s="91" t="s">
        <v>2679</v>
      </c>
      <c r="E989" s="90">
        <v>5.0999999999999996</v>
      </c>
      <c r="F989" s="91" t="s">
        <v>500</v>
      </c>
      <c r="G989" s="44"/>
      <c r="H989" s="44"/>
      <c r="I989" s="44"/>
      <c r="J989" s="44"/>
    </row>
    <row r="990" spans="1:10" x14ac:dyDescent="0.2">
      <c r="A990" s="90" t="s">
        <v>1449</v>
      </c>
      <c r="B990" s="91" t="s">
        <v>2584</v>
      </c>
      <c r="C990" s="90" t="s">
        <v>1546</v>
      </c>
      <c r="D990" s="91" t="s">
        <v>2680</v>
      </c>
      <c r="E990" s="90">
        <v>5.0999999999999996</v>
      </c>
      <c r="F990" s="91" t="s">
        <v>500</v>
      </c>
      <c r="G990" s="44"/>
      <c r="H990" s="44"/>
      <c r="I990" s="44"/>
      <c r="J990" s="44"/>
    </row>
    <row r="991" spans="1:10" x14ac:dyDescent="0.2">
      <c r="A991" s="90" t="s">
        <v>1449</v>
      </c>
      <c r="B991" s="91" t="s">
        <v>2584</v>
      </c>
      <c r="C991" s="90" t="s">
        <v>1547</v>
      </c>
      <c r="D991" s="91" t="s">
        <v>2681</v>
      </c>
      <c r="E991" s="90">
        <v>5.0999999999999996</v>
      </c>
      <c r="F991" s="91" t="s">
        <v>500</v>
      </c>
      <c r="G991" s="44"/>
      <c r="H991" s="44"/>
      <c r="I991" s="44"/>
      <c r="J991" s="44"/>
    </row>
    <row r="992" spans="1:10" x14ac:dyDescent="0.2">
      <c r="A992" s="90" t="s">
        <v>1449</v>
      </c>
      <c r="B992" s="91" t="s">
        <v>2584</v>
      </c>
      <c r="C992" s="90" t="s">
        <v>1548</v>
      </c>
      <c r="D992" s="91" t="s">
        <v>2682</v>
      </c>
      <c r="E992" s="90">
        <v>5.0999999999999996</v>
      </c>
      <c r="F992" s="91" t="s">
        <v>500</v>
      </c>
      <c r="G992" s="44"/>
      <c r="H992" s="44"/>
      <c r="I992" s="44"/>
      <c r="J992" s="44"/>
    </row>
    <row r="993" spans="1:10" x14ac:dyDescent="0.2">
      <c r="A993" s="90" t="s">
        <v>1449</v>
      </c>
      <c r="B993" s="91" t="s">
        <v>2584</v>
      </c>
      <c r="C993" s="90" t="s">
        <v>1549</v>
      </c>
      <c r="D993" s="91" t="s">
        <v>2683</v>
      </c>
      <c r="E993" s="90">
        <v>5.0999999999999996</v>
      </c>
      <c r="F993" s="91" t="s">
        <v>500</v>
      </c>
      <c r="G993" s="44"/>
      <c r="H993" s="44"/>
      <c r="I993" s="44"/>
      <c r="J993" s="44"/>
    </row>
    <row r="994" spans="1:10" x14ac:dyDescent="0.2">
      <c r="A994" s="90" t="s">
        <v>1449</v>
      </c>
      <c r="B994" s="91" t="s">
        <v>2584</v>
      </c>
      <c r="C994" s="90" t="s">
        <v>1550</v>
      </c>
      <c r="D994" s="91" t="s">
        <v>2684</v>
      </c>
      <c r="E994" s="90">
        <v>5.0999999999999996</v>
      </c>
      <c r="F994" s="91" t="s">
        <v>500</v>
      </c>
      <c r="G994" s="44"/>
      <c r="H994" s="44"/>
      <c r="I994" s="44"/>
      <c r="J994" s="44"/>
    </row>
    <row r="995" spans="1:10" x14ac:dyDescent="0.2">
      <c r="A995" s="90" t="s">
        <v>1449</v>
      </c>
      <c r="B995" s="91" t="s">
        <v>2584</v>
      </c>
      <c r="C995" s="90" t="s">
        <v>1551</v>
      </c>
      <c r="D995" s="91" t="s">
        <v>2685</v>
      </c>
      <c r="E995" s="90">
        <v>5.0999999999999996</v>
      </c>
      <c r="F995" s="91" t="s">
        <v>500</v>
      </c>
      <c r="G995" s="44"/>
      <c r="H995" s="44"/>
      <c r="I995" s="44"/>
      <c r="J995" s="44"/>
    </row>
    <row r="996" spans="1:10" x14ac:dyDescent="0.2">
      <c r="A996" s="90" t="s">
        <v>1449</v>
      </c>
      <c r="B996" s="91" t="s">
        <v>2584</v>
      </c>
      <c r="C996" s="90" t="s">
        <v>1552</v>
      </c>
      <c r="D996" s="91" t="s">
        <v>2686</v>
      </c>
      <c r="E996" s="90">
        <v>5.0999999999999996</v>
      </c>
      <c r="F996" s="91" t="s">
        <v>500</v>
      </c>
      <c r="G996" s="44"/>
      <c r="H996" s="44"/>
      <c r="I996" s="44"/>
      <c r="J996" s="44"/>
    </row>
    <row r="997" spans="1:10" x14ac:dyDescent="0.2">
      <c r="A997" s="90" t="s">
        <v>1449</v>
      </c>
      <c r="B997" s="91" t="s">
        <v>2584</v>
      </c>
      <c r="C997" s="90" t="s">
        <v>1553</v>
      </c>
      <c r="D997" s="91" t="s">
        <v>2687</v>
      </c>
      <c r="E997" s="90" t="s">
        <v>483</v>
      </c>
      <c r="F997" s="91" t="s">
        <v>500</v>
      </c>
      <c r="G997" s="44"/>
      <c r="H997" s="44"/>
      <c r="I997" s="44"/>
      <c r="J997" s="44"/>
    </row>
    <row r="998" spans="1:10" x14ac:dyDescent="0.2">
      <c r="A998" s="90" t="s">
        <v>1449</v>
      </c>
      <c r="B998" s="91" t="s">
        <v>2584</v>
      </c>
      <c r="C998" s="90" t="s">
        <v>1554</v>
      </c>
      <c r="D998" s="91" t="s">
        <v>2688</v>
      </c>
      <c r="E998" s="90">
        <v>5.0999999999999996</v>
      </c>
      <c r="F998" s="91" t="s">
        <v>742</v>
      </c>
      <c r="G998" s="44"/>
      <c r="H998" s="44"/>
      <c r="I998" s="44"/>
      <c r="J998" s="44"/>
    </row>
    <row r="999" spans="1:10" x14ac:dyDescent="0.2">
      <c r="A999" s="90" t="s">
        <v>1449</v>
      </c>
      <c r="B999" s="91" t="s">
        <v>2584</v>
      </c>
      <c r="C999" s="90" t="s">
        <v>1555</v>
      </c>
      <c r="D999" s="91" t="s">
        <v>2689</v>
      </c>
      <c r="E999" s="90">
        <v>5.0999999999999996</v>
      </c>
      <c r="F999" s="91" t="s">
        <v>500</v>
      </c>
      <c r="G999" s="44"/>
      <c r="H999" s="44"/>
      <c r="I999" s="44"/>
      <c r="J999" s="44"/>
    </row>
    <row r="1000" spans="1:10" x14ac:dyDescent="0.2">
      <c r="A1000" s="90" t="s">
        <v>1449</v>
      </c>
      <c r="B1000" s="91" t="s">
        <v>2584</v>
      </c>
      <c r="C1000" s="90" t="s">
        <v>1556</v>
      </c>
      <c r="D1000" s="91" t="s">
        <v>2690</v>
      </c>
      <c r="E1000" s="90">
        <v>5.0999999999999996</v>
      </c>
      <c r="F1000" s="91" t="s">
        <v>500</v>
      </c>
      <c r="G1000" s="44"/>
      <c r="H1000" s="44"/>
      <c r="I1000" s="44"/>
      <c r="J1000" s="44"/>
    </row>
    <row r="1001" spans="1:10" x14ac:dyDescent="0.2">
      <c r="A1001" s="90" t="s">
        <v>1449</v>
      </c>
      <c r="B1001" s="91" t="s">
        <v>2584</v>
      </c>
      <c r="C1001" s="90" t="s">
        <v>1557</v>
      </c>
      <c r="D1001" s="91" t="s">
        <v>2691</v>
      </c>
      <c r="E1001" s="90">
        <v>5.0999999999999996</v>
      </c>
      <c r="F1001" s="91" t="s">
        <v>500</v>
      </c>
      <c r="G1001" s="44"/>
      <c r="H1001" s="44"/>
      <c r="I1001" s="44"/>
      <c r="J1001" s="44"/>
    </row>
    <row r="1002" spans="1:10" x14ac:dyDescent="0.2">
      <c r="A1002" s="90" t="s">
        <v>1449</v>
      </c>
      <c r="B1002" s="91" t="s">
        <v>2584</v>
      </c>
      <c r="C1002" s="90" t="s">
        <v>1558</v>
      </c>
      <c r="D1002" s="91" t="s">
        <v>2692</v>
      </c>
      <c r="E1002" s="90">
        <v>5.0999999999999996</v>
      </c>
      <c r="F1002" s="91" t="s">
        <v>500</v>
      </c>
      <c r="G1002" s="44"/>
      <c r="H1002" s="44"/>
      <c r="I1002" s="44"/>
      <c r="J1002" s="44"/>
    </row>
    <row r="1003" spans="1:10" x14ac:dyDescent="0.2">
      <c r="A1003" s="90" t="s">
        <v>1449</v>
      </c>
      <c r="B1003" s="91" t="s">
        <v>2584</v>
      </c>
      <c r="C1003" s="90" t="s">
        <v>1559</v>
      </c>
      <c r="D1003" s="91" t="s">
        <v>2693</v>
      </c>
      <c r="E1003" s="90">
        <v>5.0999999999999996</v>
      </c>
      <c r="F1003" s="91" t="s">
        <v>500</v>
      </c>
      <c r="G1003" s="44"/>
      <c r="H1003" s="44"/>
      <c r="I1003" s="44"/>
      <c r="J1003" s="44"/>
    </row>
    <row r="1004" spans="1:10" x14ac:dyDescent="0.2">
      <c r="A1004" s="90" t="s">
        <v>1449</v>
      </c>
      <c r="B1004" s="91" t="s">
        <v>2584</v>
      </c>
      <c r="C1004" s="90" t="s">
        <v>1560</v>
      </c>
      <c r="D1004" s="91" t="s">
        <v>2694</v>
      </c>
      <c r="E1004" s="90">
        <v>5.0999999999999996</v>
      </c>
      <c r="F1004" s="91" t="s">
        <v>500</v>
      </c>
      <c r="G1004" s="44"/>
      <c r="H1004" s="44"/>
      <c r="I1004" s="44"/>
      <c r="J1004" s="44"/>
    </row>
    <row r="1005" spans="1:10" x14ac:dyDescent="0.2">
      <c r="A1005" s="90" t="s">
        <v>1449</v>
      </c>
      <c r="B1005" s="91" t="s">
        <v>2584</v>
      </c>
      <c r="C1005" s="90" t="s">
        <v>1561</v>
      </c>
      <c r="D1005" s="91" t="s">
        <v>2695</v>
      </c>
      <c r="E1005" s="90">
        <v>5.0999999999999996</v>
      </c>
      <c r="F1005" s="91" t="s">
        <v>500</v>
      </c>
      <c r="G1005" s="44"/>
      <c r="H1005" s="44"/>
      <c r="I1005" s="44"/>
      <c r="J1005" s="44"/>
    </row>
    <row r="1006" spans="1:10" x14ac:dyDescent="0.2">
      <c r="A1006" s="90" t="s">
        <v>474</v>
      </c>
      <c r="B1006" s="91" t="s">
        <v>2269</v>
      </c>
      <c r="C1006" s="90" t="s">
        <v>1562</v>
      </c>
      <c r="D1006" s="91" t="s">
        <v>2696</v>
      </c>
      <c r="E1006" s="90">
        <v>5.0999999999999996</v>
      </c>
      <c r="F1006" s="91" t="s">
        <v>500</v>
      </c>
      <c r="G1006" s="44"/>
      <c r="H1006" s="44"/>
      <c r="I1006" s="44"/>
      <c r="J1006" s="44"/>
    </row>
    <row r="1007" spans="1:10" x14ac:dyDescent="0.2">
      <c r="A1007" s="90" t="s">
        <v>474</v>
      </c>
      <c r="B1007" s="91" t="s">
        <v>2269</v>
      </c>
      <c r="C1007" s="90" t="s">
        <v>475</v>
      </c>
      <c r="D1007" s="91" t="s">
        <v>2697</v>
      </c>
      <c r="E1007" s="90" t="s">
        <v>471</v>
      </c>
      <c r="F1007" s="91" t="s">
        <v>472</v>
      </c>
      <c r="G1007" s="44"/>
      <c r="H1007" s="44"/>
      <c r="I1007" s="44"/>
      <c r="J1007" s="44"/>
    </row>
    <row r="1008" spans="1:10" x14ac:dyDescent="0.2">
      <c r="A1008" s="90" t="s">
        <v>1564</v>
      </c>
      <c r="B1008" s="91" t="s">
        <v>2698</v>
      </c>
      <c r="C1008" s="90" t="s">
        <v>1565</v>
      </c>
      <c r="D1008" s="91" t="s">
        <v>2699</v>
      </c>
      <c r="E1008" s="90">
        <v>5.0999999999999996</v>
      </c>
      <c r="F1008" s="91" t="s">
        <v>500</v>
      </c>
      <c r="G1008" s="44"/>
      <c r="H1008" s="44"/>
      <c r="I1008" s="44"/>
      <c r="J1008" s="44"/>
    </row>
    <row r="1009" spans="1:10" x14ac:dyDescent="0.2">
      <c r="A1009" s="90" t="s">
        <v>1564</v>
      </c>
      <c r="B1009" s="91" t="s">
        <v>2698</v>
      </c>
      <c r="C1009" s="90" t="s">
        <v>1566</v>
      </c>
      <c r="D1009" s="91" t="s">
        <v>2700</v>
      </c>
      <c r="E1009" s="90" t="s">
        <v>1563</v>
      </c>
      <c r="F1009" s="91" t="s">
        <v>606</v>
      </c>
      <c r="G1009" s="44"/>
      <c r="H1009" s="44"/>
      <c r="I1009" s="44"/>
      <c r="J1009" s="44"/>
    </row>
    <row r="1010" spans="1:10" x14ac:dyDescent="0.2">
      <c r="A1010" s="90" t="s">
        <v>1564</v>
      </c>
      <c r="B1010" s="91" t="s">
        <v>2698</v>
      </c>
      <c r="C1010" s="90" t="s">
        <v>1567</v>
      </c>
      <c r="D1010" s="91" t="s">
        <v>1568</v>
      </c>
      <c r="E1010" s="90" t="s">
        <v>471</v>
      </c>
      <c r="F1010" s="91" t="s">
        <v>606</v>
      </c>
      <c r="G1010" s="44"/>
      <c r="H1010" s="44"/>
      <c r="I1010" s="44"/>
      <c r="J1010" s="44"/>
    </row>
    <row r="1011" spans="1:10" x14ac:dyDescent="0.2">
      <c r="A1011" s="90" t="s">
        <v>1569</v>
      </c>
      <c r="B1011" s="91" t="s">
        <v>1581</v>
      </c>
      <c r="C1011" s="90" t="s">
        <v>1570</v>
      </c>
      <c r="D1011" s="91" t="s">
        <v>2421</v>
      </c>
      <c r="E1011" s="90" t="s">
        <v>483</v>
      </c>
      <c r="F1011" s="91" t="s">
        <v>484</v>
      </c>
      <c r="G1011" s="44"/>
      <c r="H1011" s="44"/>
      <c r="I1011" s="44"/>
      <c r="J1011" s="44"/>
    </row>
    <row r="1012" spans="1:10" x14ac:dyDescent="0.2">
      <c r="A1012" s="90" t="s">
        <v>1569</v>
      </c>
      <c r="B1012" s="91" t="s">
        <v>1581</v>
      </c>
      <c r="C1012" s="90" t="s">
        <v>1571</v>
      </c>
      <c r="D1012" s="91" t="s">
        <v>1814</v>
      </c>
      <c r="E1012" s="90" t="s">
        <v>483</v>
      </c>
      <c r="F1012" s="91" t="s">
        <v>478</v>
      </c>
      <c r="G1012" s="44"/>
      <c r="H1012" s="44"/>
      <c r="I1012" s="44"/>
      <c r="J1012" s="44"/>
    </row>
    <row r="1013" spans="1:10" x14ac:dyDescent="0.2">
      <c r="A1013" s="90" t="s">
        <v>1569</v>
      </c>
      <c r="B1013" s="91" t="s">
        <v>1581</v>
      </c>
      <c r="C1013" s="90" t="s">
        <v>1572</v>
      </c>
      <c r="D1013" s="91" t="s">
        <v>2701</v>
      </c>
      <c r="E1013" s="90" t="s">
        <v>483</v>
      </c>
      <c r="F1013" s="91" t="s">
        <v>484</v>
      </c>
      <c r="G1013" s="44"/>
      <c r="H1013" s="44"/>
      <c r="I1013" s="44"/>
      <c r="J1013" s="44"/>
    </row>
    <row r="1014" spans="1:10" x14ac:dyDescent="0.2">
      <c r="A1014" s="90" t="s">
        <v>1569</v>
      </c>
      <c r="B1014" s="91" t="s">
        <v>1581</v>
      </c>
      <c r="C1014" s="90" t="s">
        <v>620</v>
      </c>
      <c r="D1014" s="91" t="s">
        <v>2702</v>
      </c>
      <c r="E1014" s="90" t="s">
        <v>483</v>
      </c>
      <c r="F1014" s="91" t="s">
        <v>478</v>
      </c>
      <c r="G1014" s="44"/>
      <c r="H1014" s="44"/>
      <c r="I1014" s="44"/>
      <c r="J1014" s="44"/>
    </row>
    <row r="1015" spans="1:10" x14ac:dyDescent="0.2">
      <c r="A1015" s="90" t="s">
        <v>1569</v>
      </c>
      <c r="B1015" s="91" t="s">
        <v>1581</v>
      </c>
      <c r="C1015" s="90" t="s">
        <v>1573</v>
      </c>
      <c r="D1015" s="91" t="s">
        <v>1818</v>
      </c>
      <c r="E1015" s="90" t="s">
        <v>483</v>
      </c>
      <c r="F1015" s="91" t="s">
        <v>478</v>
      </c>
      <c r="G1015" s="44"/>
      <c r="H1015" s="44"/>
      <c r="I1015" s="44"/>
      <c r="J1015" s="44"/>
    </row>
    <row r="1016" spans="1:10" x14ac:dyDescent="0.2">
      <c r="A1016" s="90" t="s">
        <v>1569</v>
      </c>
      <c r="B1016" s="91" t="s">
        <v>1581</v>
      </c>
      <c r="C1016" s="90" t="s">
        <v>1574</v>
      </c>
      <c r="D1016" s="91" t="s">
        <v>2703</v>
      </c>
      <c r="E1016" s="90" t="s">
        <v>483</v>
      </c>
      <c r="F1016" s="91" t="s">
        <v>478</v>
      </c>
      <c r="G1016" s="44"/>
      <c r="H1016" s="44"/>
      <c r="I1016" s="44"/>
      <c r="J1016" s="44"/>
    </row>
    <row r="1017" spans="1:10" x14ac:dyDescent="0.2">
      <c r="A1017" s="90" t="s">
        <v>1569</v>
      </c>
      <c r="B1017" s="91" t="s">
        <v>1581</v>
      </c>
      <c r="C1017" s="90" t="s">
        <v>1575</v>
      </c>
      <c r="D1017" s="91" t="s">
        <v>2704</v>
      </c>
      <c r="E1017" s="90" t="s">
        <v>483</v>
      </c>
      <c r="F1017" s="91" t="s">
        <v>478</v>
      </c>
      <c r="G1017" s="44"/>
      <c r="H1017" s="44"/>
      <c r="I1017" s="44"/>
      <c r="J1017" s="44"/>
    </row>
    <row r="1018" spans="1:10" x14ac:dyDescent="0.2">
      <c r="A1018" s="90" t="s">
        <v>1569</v>
      </c>
      <c r="B1018" s="91" t="s">
        <v>1581</v>
      </c>
      <c r="C1018" s="90" t="s">
        <v>1576</v>
      </c>
      <c r="D1018" s="91" t="s">
        <v>1816</v>
      </c>
      <c r="E1018" s="90" t="s">
        <v>483</v>
      </c>
      <c r="F1018" s="91" t="s">
        <v>478</v>
      </c>
      <c r="G1018" s="44"/>
      <c r="H1018" s="44"/>
      <c r="I1018" s="44"/>
      <c r="J1018" s="44"/>
    </row>
    <row r="1019" spans="1:10" x14ac:dyDescent="0.2">
      <c r="A1019" s="90" t="s">
        <v>1569</v>
      </c>
      <c r="B1019" s="91" t="s">
        <v>1581</v>
      </c>
      <c r="C1019" s="90" t="s">
        <v>1577</v>
      </c>
      <c r="D1019" s="91" t="s">
        <v>2705</v>
      </c>
      <c r="E1019" s="90" t="s">
        <v>483</v>
      </c>
      <c r="F1019" s="91" t="s">
        <v>478</v>
      </c>
      <c r="G1019" s="44"/>
      <c r="H1019" s="44"/>
      <c r="I1019" s="44"/>
      <c r="J1019" s="44"/>
    </row>
    <row r="1020" spans="1:10" x14ac:dyDescent="0.2">
      <c r="A1020" s="90" t="s">
        <v>1569</v>
      </c>
      <c r="B1020" s="91" t="s">
        <v>1581</v>
      </c>
      <c r="C1020" s="90" t="s">
        <v>1578</v>
      </c>
      <c r="D1020" s="91" t="s">
        <v>2263</v>
      </c>
      <c r="E1020" s="90" t="s">
        <v>483</v>
      </c>
      <c r="F1020" s="91" t="s">
        <v>478</v>
      </c>
      <c r="G1020" s="44"/>
      <c r="H1020" s="44"/>
      <c r="I1020" s="44"/>
      <c r="J1020" s="44"/>
    </row>
    <row r="1021" spans="1:10" x14ac:dyDescent="0.2">
      <c r="A1021" s="90" t="s">
        <v>1569</v>
      </c>
      <c r="B1021" s="91" t="s">
        <v>1581</v>
      </c>
      <c r="C1021" s="90" t="s">
        <v>1579</v>
      </c>
      <c r="D1021" s="91" t="s">
        <v>2706</v>
      </c>
      <c r="E1021" s="90" t="s">
        <v>483</v>
      </c>
      <c r="F1021" s="91" t="s">
        <v>478</v>
      </c>
      <c r="G1021" s="44"/>
      <c r="H1021" s="44"/>
      <c r="I1021" s="44"/>
      <c r="J1021" s="44"/>
    </row>
    <row r="1022" spans="1:10" x14ac:dyDescent="0.2">
      <c r="A1022" s="90" t="s">
        <v>1569</v>
      </c>
      <c r="B1022" s="91" t="s">
        <v>1581</v>
      </c>
      <c r="C1022" s="90" t="s">
        <v>1580</v>
      </c>
      <c r="D1022" s="91" t="s">
        <v>1581</v>
      </c>
      <c r="E1022" s="90" t="s">
        <v>483</v>
      </c>
      <c r="F1022" s="91" t="s">
        <v>478</v>
      </c>
      <c r="G1022" s="44"/>
      <c r="H1022" s="44"/>
      <c r="I1022" s="44"/>
      <c r="J1022" s="44"/>
    </row>
    <row r="1023" spans="1:10" x14ac:dyDescent="0.2">
      <c r="A1023" s="90" t="s">
        <v>1569</v>
      </c>
      <c r="B1023" s="91" t="s">
        <v>1581</v>
      </c>
      <c r="C1023" s="90" t="s">
        <v>1582</v>
      </c>
      <c r="D1023" s="91" t="s">
        <v>2134</v>
      </c>
      <c r="E1023" s="90" t="s">
        <v>483</v>
      </c>
      <c r="F1023" s="91" t="s">
        <v>478</v>
      </c>
      <c r="G1023" s="44"/>
      <c r="H1023" s="44"/>
      <c r="I1023" s="44"/>
      <c r="J1023" s="44"/>
    </row>
    <row r="1024" spans="1:10" x14ac:dyDescent="0.2">
      <c r="A1024" s="90" t="s">
        <v>1569</v>
      </c>
      <c r="B1024" s="91" t="s">
        <v>1581</v>
      </c>
      <c r="C1024" s="90" t="s">
        <v>1583</v>
      </c>
      <c r="D1024" s="91" t="s">
        <v>2707</v>
      </c>
      <c r="E1024" s="90">
        <v>803.1</v>
      </c>
      <c r="F1024" s="91" t="s">
        <v>478</v>
      </c>
      <c r="G1024" s="44"/>
      <c r="H1024" s="44"/>
      <c r="I1024" s="44"/>
      <c r="J1024" s="44"/>
    </row>
    <row r="1025" spans="1:10" x14ac:dyDescent="0.2">
      <c r="A1025" s="90" t="s">
        <v>1569</v>
      </c>
      <c r="B1025" s="91" t="s">
        <v>1581</v>
      </c>
      <c r="C1025" s="90" t="s">
        <v>1584</v>
      </c>
      <c r="D1025" s="91" t="s">
        <v>2708</v>
      </c>
      <c r="E1025" s="90" t="s">
        <v>483</v>
      </c>
      <c r="F1025" s="91" t="s">
        <v>478</v>
      </c>
      <c r="G1025" s="44"/>
      <c r="H1025" s="44"/>
      <c r="I1025" s="44"/>
      <c r="J1025" s="44"/>
    </row>
    <row r="1026" spans="1:10" x14ac:dyDescent="0.2">
      <c r="A1026" s="90" t="s">
        <v>1569</v>
      </c>
      <c r="B1026" s="91" t="s">
        <v>1581</v>
      </c>
      <c r="C1026" s="90" t="s">
        <v>1585</v>
      </c>
      <c r="D1026" s="91" t="s">
        <v>2709</v>
      </c>
      <c r="E1026" s="90" t="s">
        <v>483</v>
      </c>
      <c r="F1026" s="91" t="s">
        <v>478</v>
      </c>
      <c r="G1026" s="44"/>
      <c r="H1026" s="44"/>
      <c r="I1026" s="44"/>
      <c r="J1026" s="44"/>
    </row>
    <row r="1027" spans="1:10" ht="22.5" x14ac:dyDescent="0.2">
      <c r="A1027" s="90" t="s">
        <v>1569</v>
      </c>
      <c r="B1027" s="91" t="s">
        <v>1581</v>
      </c>
      <c r="C1027" s="90" t="s">
        <v>1586</v>
      </c>
      <c r="D1027" s="91" t="s">
        <v>2710</v>
      </c>
      <c r="E1027" s="90" t="s">
        <v>483</v>
      </c>
      <c r="F1027" s="91" t="s">
        <v>478</v>
      </c>
      <c r="G1027" s="44"/>
      <c r="H1027" s="44"/>
      <c r="I1027" s="44"/>
      <c r="J1027" s="44"/>
    </row>
    <row r="1028" spans="1:10" x14ac:dyDescent="0.2">
      <c r="A1028" s="90" t="s">
        <v>1569</v>
      </c>
      <c r="B1028" s="91" t="s">
        <v>1581</v>
      </c>
      <c r="C1028" s="90" t="s">
        <v>1587</v>
      </c>
      <c r="D1028" s="91" t="s">
        <v>393</v>
      </c>
      <c r="E1028" s="90" t="s">
        <v>483</v>
      </c>
      <c r="F1028" s="91" t="s">
        <v>478</v>
      </c>
      <c r="G1028" s="44"/>
      <c r="H1028" s="44"/>
      <c r="I1028" s="44"/>
      <c r="J1028" s="44"/>
    </row>
    <row r="1029" spans="1:10" x14ac:dyDescent="0.2">
      <c r="A1029" s="90" t="s">
        <v>1569</v>
      </c>
      <c r="B1029" s="91" t="s">
        <v>1581</v>
      </c>
      <c r="C1029" s="90" t="s">
        <v>1588</v>
      </c>
      <c r="D1029" s="91" t="s">
        <v>2711</v>
      </c>
      <c r="E1029" s="90" t="s">
        <v>483</v>
      </c>
      <c r="F1029" s="91" t="s">
        <v>478</v>
      </c>
      <c r="G1029" s="44"/>
      <c r="H1029" s="44"/>
      <c r="I1029" s="44"/>
      <c r="J1029" s="44"/>
    </row>
    <row r="1030" spans="1:10" x14ac:dyDescent="0.2">
      <c r="A1030" s="90" t="s">
        <v>1569</v>
      </c>
      <c r="B1030" s="91" t="s">
        <v>1581</v>
      </c>
      <c r="C1030" s="90" t="s">
        <v>1589</v>
      </c>
      <c r="D1030" s="91" t="s">
        <v>2712</v>
      </c>
      <c r="E1030" s="90" t="s">
        <v>483</v>
      </c>
      <c r="F1030" s="91" t="s">
        <v>478</v>
      </c>
      <c r="G1030" s="44"/>
      <c r="H1030" s="44"/>
      <c r="I1030" s="44"/>
      <c r="J1030" s="44"/>
    </row>
    <row r="1031" spans="1:10" x14ac:dyDescent="0.2">
      <c r="A1031" s="90" t="s">
        <v>1569</v>
      </c>
      <c r="B1031" s="91" t="s">
        <v>1581</v>
      </c>
      <c r="C1031" s="90" t="s">
        <v>1590</v>
      </c>
      <c r="D1031" s="91" t="s">
        <v>2713</v>
      </c>
      <c r="E1031" s="90" t="s">
        <v>483</v>
      </c>
      <c r="F1031" s="91" t="s">
        <v>478</v>
      </c>
      <c r="G1031" s="44"/>
      <c r="H1031" s="44"/>
      <c r="I1031" s="44"/>
      <c r="J1031" s="44"/>
    </row>
    <row r="1032" spans="1:10" x14ac:dyDescent="0.2">
      <c r="A1032" s="90" t="s">
        <v>1569</v>
      </c>
      <c r="B1032" s="91" t="s">
        <v>1581</v>
      </c>
      <c r="C1032" s="90" t="s">
        <v>1591</v>
      </c>
      <c r="D1032" s="91" t="s">
        <v>2714</v>
      </c>
      <c r="E1032" s="90" t="s">
        <v>483</v>
      </c>
      <c r="F1032" s="91" t="s">
        <v>478</v>
      </c>
      <c r="G1032" s="44"/>
      <c r="H1032" s="44"/>
      <c r="I1032" s="44"/>
      <c r="J1032" s="44"/>
    </row>
    <row r="1033" spans="1:10" x14ac:dyDescent="0.2">
      <c r="A1033" s="90" t="s">
        <v>1569</v>
      </c>
      <c r="B1033" s="91" t="s">
        <v>1581</v>
      </c>
      <c r="C1033" s="90" t="s">
        <v>1592</v>
      </c>
      <c r="D1033" s="91" t="s">
        <v>2434</v>
      </c>
      <c r="E1033" s="90" t="s">
        <v>483</v>
      </c>
      <c r="F1033" s="91" t="s">
        <v>478</v>
      </c>
      <c r="G1033" s="44"/>
      <c r="H1033" s="44"/>
      <c r="I1033" s="44"/>
      <c r="J1033" s="44"/>
    </row>
    <row r="1034" spans="1:10" x14ac:dyDescent="0.2">
      <c r="A1034" s="90" t="s">
        <v>1569</v>
      </c>
      <c r="B1034" s="91" t="s">
        <v>1581</v>
      </c>
      <c r="C1034" s="90" t="s">
        <v>1593</v>
      </c>
      <c r="D1034" s="91" t="s">
        <v>2715</v>
      </c>
      <c r="E1034" s="90" t="s">
        <v>483</v>
      </c>
      <c r="F1034" s="91" t="s">
        <v>478</v>
      </c>
      <c r="G1034" s="44"/>
      <c r="H1034" s="44"/>
      <c r="I1034" s="44"/>
      <c r="J1034" s="44"/>
    </row>
    <row r="1035" spans="1:10" x14ac:dyDescent="0.2">
      <c r="A1035" s="90" t="s">
        <v>1569</v>
      </c>
      <c r="B1035" s="91" t="s">
        <v>1581</v>
      </c>
      <c r="C1035" s="90" t="s">
        <v>1594</v>
      </c>
      <c r="D1035" s="91" t="s">
        <v>2716</v>
      </c>
      <c r="E1035" s="90" t="s">
        <v>483</v>
      </c>
      <c r="F1035" s="91" t="s">
        <v>478</v>
      </c>
      <c r="G1035" s="44"/>
      <c r="H1035" s="44"/>
      <c r="I1035" s="44"/>
      <c r="J1035" s="44"/>
    </row>
    <row r="1036" spans="1:10" x14ac:dyDescent="0.2">
      <c r="A1036" s="90" t="s">
        <v>1595</v>
      </c>
      <c r="B1036" s="91" t="s">
        <v>2717</v>
      </c>
      <c r="C1036" s="90" t="s">
        <v>1596</v>
      </c>
      <c r="D1036" s="91" t="s">
        <v>2718</v>
      </c>
      <c r="E1036" s="90" t="s">
        <v>483</v>
      </c>
      <c r="F1036" s="91" t="s">
        <v>478</v>
      </c>
      <c r="G1036" s="44"/>
      <c r="H1036" s="44"/>
      <c r="I1036" s="44"/>
      <c r="J1036" s="44"/>
    </row>
    <row r="1037" spans="1:10" x14ac:dyDescent="0.2">
      <c r="A1037" s="90" t="s">
        <v>1595</v>
      </c>
      <c r="B1037" s="91" t="s">
        <v>2717</v>
      </c>
      <c r="C1037" s="90" t="s">
        <v>1597</v>
      </c>
      <c r="D1037" s="91" t="s">
        <v>2719</v>
      </c>
      <c r="E1037" s="90" t="s">
        <v>483</v>
      </c>
      <c r="F1037" s="91" t="s">
        <v>478</v>
      </c>
      <c r="G1037" s="44"/>
      <c r="H1037" s="44"/>
      <c r="I1037" s="44"/>
      <c r="J1037" s="44"/>
    </row>
    <row r="1038" spans="1:10" x14ac:dyDescent="0.2">
      <c r="A1038" s="90" t="s">
        <v>1595</v>
      </c>
      <c r="B1038" s="91" t="s">
        <v>2717</v>
      </c>
      <c r="C1038" s="90" t="s">
        <v>1598</v>
      </c>
      <c r="D1038" s="91" t="s">
        <v>2720</v>
      </c>
      <c r="E1038" s="90" t="s">
        <v>483</v>
      </c>
      <c r="F1038" s="91" t="s">
        <v>478</v>
      </c>
      <c r="G1038" s="44"/>
      <c r="H1038" s="44"/>
      <c r="I1038" s="44"/>
      <c r="J1038" s="44"/>
    </row>
    <row r="1039" spans="1:10" x14ac:dyDescent="0.2">
      <c r="A1039" s="90" t="s">
        <v>1595</v>
      </c>
      <c r="B1039" s="91" t="s">
        <v>2717</v>
      </c>
      <c r="C1039" s="90" t="s">
        <v>1599</v>
      </c>
      <c r="D1039" s="91" t="s">
        <v>2721</v>
      </c>
      <c r="E1039" s="90" t="s">
        <v>483</v>
      </c>
      <c r="F1039" s="91" t="s">
        <v>535</v>
      </c>
      <c r="G1039" s="44"/>
      <c r="H1039" s="44"/>
      <c r="I1039" s="44"/>
      <c r="J1039" s="44"/>
    </row>
    <row r="1040" spans="1:10" x14ac:dyDescent="0.2">
      <c r="A1040" s="90" t="s">
        <v>1595</v>
      </c>
      <c r="B1040" s="91" t="s">
        <v>2717</v>
      </c>
      <c r="C1040" s="90" t="s">
        <v>1600</v>
      </c>
      <c r="D1040" s="91" t="s">
        <v>2722</v>
      </c>
      <c r="E1040" s="90" t="s">
        <v>483</v>
      </c>
      <c r="F1040" s="91" t="s">
        <v>535</v>
      </c>
      <c r="G1040" s="44"/>
      <c r="H1040" s="44"/>
      <c r="I1040" s="44"/>
      <c r="J1040" s="44"/>
    </row>
    <row r="1041" spans="1:10" x14ac:dyDescent="0.2">
      <c r="A1041" s="90" t="s">
        <v>1595</v>
      </c>
      <c r="B1041" s="91" t="s">
        <v>2717</v>
      </c>
      <c r="C1041" s="90" t="s">
        <v>1601</v>
      </c>
      <c r="D1041" s="91" t="s">
        <v>2723</v>
      </c>
      <c r="E1041" s="90" t="s">
        <v>483</v>
      </c>
      <c r="F1041" s="91" t="s">
        <v>535</v>
      </c>
      <c r="G1041" s="44"/>
      <c r="H1041" s="44"/>
      <c r="I1041" s="44"/>
      <c r="J1041" s="44"/>
    </row>
    <row r="1042" spans="1:10" ht="22.5" x14ac:dyDescent="0.2">
      <c r="A1042" s="90" t="s">
        <v>1602</v>
      </c>
      <c r="B1042" s="91" t="s">
        <v>2724</v>
      </c>
      <c r="C1042" s="90" t="s">
        <v>1603</v>
      </c>
      <c r="D1042" s="91" t="s">
        <v>2725</v>
      </c>
      <c r="E1042" s="90" t="s">
        <v>471</v>
      </c>
      <c r="F1042" s="91" t="s">
        <v>535</v>
      </c>
      <c r="G1042" s="44"/>
      <c r="H1042" s="44"/>
      <c r="I1042" s="44"/>
      <c r="J1042" s="44"/>
    </row>
    <row r="1043" spans="1:10" ht="22.5" x14ac:dyDescent="0.2">
      <c r="A1043" s="90" t="s">
        <v>1602</v>
      </c>
      <c r="B1043" s="91" t="s">
        <v>2724</v>
      </c>
      <c r="C1043" s="90" t="s">
        <v>1604</v>
      </c>
      <c r="D1043" s="91" t="s">
        <v>2726</v>
      </c>
      <c r="E1043" s="90" t="s">
        <v>483</v>
      </c>
      <c r="F1043" s="91" t="s">
        <v>535</v>
      </c>
      <c r="G1043" s="44"/>
      <c r="H1043" s="44"/>
      <c r="I1043" s="44"/>
      <c r="J1043" s="44"/>
    </row>
    <row r="1044" spans="1:10" ht="22.5" x14ac:dyDescent="0.2">
      <c r="A1044" s="90" t="s">
        <v>1602</v>
      </c>
      <c r="B1044" s="91" t="s">
        <v>2724</v>
      </c>
      <c r="C1044" s="90" t="s">
        <v>1605</v>
      </c>
      <c r="D1044" s="91" t="s">
        <v>2727</v>
      </c>
      <c r="E1044" s="90" t="s">
        <v>483</v>
      </c>
      <c r="F1044" s="91" t="s">
        <v>484</v>
      </c>
      <c r="G1044" s="44"/>
      <c r="H1044" s="44"/>
      <c r="I1044" s="44"/>
      <c r="J1044" s="44"/>
    </row>
    <row r="1045" spans="1:10" ht="22.5" x14ac:dyDescent="0.2">
      <c r="A1045" s="90" t="s">
        <v>1602</v>
      </c>
      <c r="B1045" s="91" t="s">
        <v>2724</v>
      </c>
      <c r="C1045" s="90" t="s">
        <v>1606</v>
      </c>
      <c r="D1045" s="91" t="s">
        <v>2728</v>
      </c>
      <c r="E1045" s="90" t="s">
        <v>483</v>
      </c>
      <c r="F1045" s="91" t="s">
        <v>564</v>
      </c>
      <c r="G1045" s="44"/>
      <c r="H1045" s="44"/>
      <c r="I1045" s="44"/>
      <c r="J1045" s="44"/>
    </row>
    <row r="1046" spans="1:10" x14ac:dyDescent="0.2">
      <c r="A1046" s="90" t="s">
        <v>1607</v>
      </c>
      <c r="B1046" s="91" t="s">
        <v>2729</v>
      </c>
      <c r="C1046" s="90" t="s">
        <v>1608</v>
      </c>
      <c r="D1046" s="91" t="s">
        <v>1841</v>
      </c>
      <c r="E1046" s="90" t="s">
        <v>483</v>
      </c>
      <c r="F1046" s="91" t="s">
        <v>564</v>
      </c>
      <c r="G1046" s="44"/>
      <c r="H1046" s="44"/>
      <c r="I1046" s="44"/>
      <c r="J1046" s="44"/>
    </row>
    <row r="1047" spans="1:10" x14ac:dyDescent="0.2">
      <c r="A1047" s="90" t="s">
        <v>1607</v>
      </c>
      <c r="B1047" s="91" t="s">
        <v>2729</v>
      </c>
      <c r="C1047" s="90" t="s">
        <v>1609</v>
      </c>
      <c r="D1047" s="91" t="s">
        <v>1842</v>
      </c>
      <c r="E1047" s="90" t="s">
        <v>483</v>
      </c>
      <c r="F1047" s="91" t="s">
        <v>606</v>
      </c>
      <c r="G1047" s="44"/>
      <c r="H1047" s="44"/>
      <c r="I1047" s="44"/>
      <c r="J1047" s="44"/>
    </row>
    <row r="1048" spans="1:10" x14ac:dyDescent="0.2">
      <c r="A1048" s="90" t="s">
        <v>1607</v>
      </c>
      <c r="B1048" s="91" t="s">
        <v>2729</v>
      </c>
      <c r="C1048" s="90" t="s">
        <v>1610</v>
      </c>
      <c r="D1048" s="91" t="s">
        <v>1844</v>
      </c>
      <c r="E1048" s="90">
        <v>5.0999999999999996</v>
      </c>
      <c r="F1048" s="91" t="s">
        <v>533</v>
      </c>
      <c r="G1048" s="44"/>
      <c r="H1048" s="44"/>
      <c r="I1048" s="44"/>
      <c r="J1048" s="44"/>
    </row>
    <row r="1049" spans="1:10" x14ac:dyDescent="0.2">
      <c r="A1049" s="90" t="s">
        <v>1607</v>
      </c>
      <c r="B1049" s="91" t="s">
        <v>2729</v>
      </c>
      <c r="C1049" s="90" t="s">
        <v>1611</v>
      </c>
      <c r="D1049" s="91" t="s">
        <v>2730</v>
      </c>
      <c r="E1049" s="90">
        <v>5.0999999999999996</v>
      </c>
      <c r="F1049" s="91" t="s">
        <v>500</v>
      </c>
      <c r="G1049" s="44"/>
      <c r="H1049" s="44"/>
      <c r="I1049" s="44"/>
      <c r="J1049" s="44"/>
    </row>
    <row r="1050" spans="1:10" x14ac:dyDescent="0.2">
      <c r="A1050" s="90" t="s">
        <v>1607</v>
      </c>
      <c r="B1050" s="91" t="s">
        <v>2729</v>
      </c>
      <c r="C1050" s="90" t="s">
        <v>1612</v>
      </c>
      <c r="D1050" s="91" t="s">
        <v>1978</v>
      </c>
      <c r="E1050" s="90">
        <v>5.0999999999999996</v>
      </c>
      <c r="F1050" s="91" t="s">
        <v>500</v>
      </c>
      <c r="G1050" s="44"/>
      <c r="H1050" s="44"/>
      <c r="I1050" s="44"/>
      <c r="J1050" s="44"/>
    </row>
    <row r="1051" spans="1:10" x14ac:dyDescent="0.2">
      <c r="A1051" s="90" t="s">
        <v>1613</v>
      </c>
      <c r="B1051" s="91" t="s">
        <v>2731</v>
      </c>
      <c r="C1051" s="90" t="s">
        <v>1614</v>
      </c>
      <c r="D1051" s="91" t="s">
        <v>2732</v>
      </c>
      <c r="E1051" s="90">
        <v>5.0999999999999996</v>
      </c>
      <c r="F1051" s="91" t="s">
        <v>500</v>
      </c>
      <c r="G1051" s="44"/>
      <c r="H1051" s="44"/>
      <c r="I1051" s="44"/>
      <c r="J1051" s="44"/>
    </row>
    <row r="1052" spans="1:10" x14ac:dyDescent="0.2">
      <c r="A1052" s="90" t="s">
        <v>1613</v>
      </c>
      <c r="B1052" s="91" t="s">
        <v>2731</v>
      </c>
      <c r="C1052" s="90" t="s">
        <v>1615</v>
      </c>
      <c r="D1052" s="91" t="s">
        <v>2733</v>
      </c>
      <c r="E1052" s="90">
        <v>5.0999999999999996</v>
      </c>
      <c r="F1052" s="91" t="s">
        <v>500</v>
      </c>
      <c r="G1052" s="44"/>
      <c r="H1052" s="44"/>
      <c r="I1052" s="44"/>
      <c r="J1052" s="44"/>
    </row>
    <row r="1053" spans="1:10" x14ac:dyDescent="0.2">
      <c r="A1053" s="90" t="s">
        <v>1613</v>
      </c>
      <c r="B1053" s="91" t="s">
        <v>2731</v>
      </c>
      <c r="C1053" s="90" t="s">
        <v>1616</v>
      </c>
      <c r="D1053" s="91" t="s">
        <v>2734</v>
      </c>
      <c r="E1053" s="90" t="s">
        <v>483</v>
      </c>
      <c r="F1053" s="91" t="s">
        <v>500</v>
      </c>
      <c r="G1053" s="44"/>
      <c r="H1053" s="44"/>
      <c r="I1053" s="44"/>
      <c r="J1053" s="44"/>
    </row>
    <row r="1054" spans="1:10" x14ac:dyDescent="0.2">
      <c r="A1054" s="90" t="s">
        <v>1613</v>
      </c>
      <c r="B1054" s="91" t="s">
        <v>2731</v>
      </c>
      <c r="C1054" s="90" t="s">
        <v>1617</v>
      </c>
      <c r="D1054" s="91" t="s">
        <v>2735</v>
      </c>
      <c r="E1054" s="90" t="s">
        <v>483</v>
      </c>
      <c r="F1054" s="91" t="s">
        <v>478</v>
      </c>
      <c r="G1054" s="44"/>
      <c r="H1054" s="44"/>
      <c r="I1054" s="44"/>
      <c r="J1054" s="44"/>
    </row>
    <row r="1055" spans="1:10" x14ac:dyDescent="0.2">
      <c r="A1055" s="90" t="s">
        <v>1613</v>
      </c>
      <c r="B1055" s="91" t="s">
        <v>2731</v>
      </c>
      <c r="C1055" s="90" t="s">
        <v>1618</v>
      </c>
      <c r="D1055" s="91" t="s">
        <v>2736</v>
      </c>
      <c r="E1055" s="90" t="s">
        <v>483</v>
      </c>
      <c r="F1055" s="91" t="s">
        <v>606</v>
      </c>
      <c r="G1055" s="44"/>
      <c r="H1055" s="44"/>
      <c r="I1055" s="44"/>
      <c r="J1055" s="44"/>
    </row>
    <row r="1056" spans="1:10" x14ac:dyDescent="0.2">
      <c r="A1056" s="90" t="s">
        <v>1619</v>
      </c>
      <c r="B1056" s="91" t="s">
        <v>2737</v>
      </c>
      <c r="C1056" s="90" t="s">
        <v>1620</v>
      </c>
      <c r="D1056" s="91" t="s">
        <v>2738</v>
      </c>
      <c r="E1056" s="90" t="s">
        <v>483</v>
      </c>
      <c r="F1056" s="91" t="s">
        <v>606</v>
      </c>
      <c r="G1056" s="44"/>
      <c r="H1056" s="44"/>
      <c r="I1056" s="44"/>
      <c r="J1056" s="44"/>
    </row>
    <row r="1057" spans="1:10" x14ac:dyDescent="0.2">
      <c r="A1057" s="90" t="s">
        <v>1619</v>
      </c>
      <c r="B1057" s="91" t="s">
        <v>2737</v>
      </c>
      <c r="C1057" s="90" t="s">
        <v>1621</v>
      </c>
      <c r="D1057" s="91" t="s">
        <v>2739</v>
      </c>
      <c r="E1057" s="90" t="s">
        <v>483</v>
      </c>
      <c r="F1057" s="91" t="s">
        <v>606</v>
      </c>
      <c r="G1057" s="44"/>
      <c r="H1057" s="44"/>
      <c r="I1057" s="44"/>
      <c r="J1057" s="44"/>
    </row>
    <row r="1058" spans="1:10" x14ac:dyDescent="0.2">
      <c r="A1058" s="90" t="s">
        <v>1619</v>
      </c>
      <c r="B1058" s="91" t="s">
        <v>2737</v>
      </c>
      <c r="C1058" s="90" t="s">
        <v>1622</v>
      </c>
      <c r="D1058" s="91" t="s">
        <v>2740</v>
      </c>
      <c r="E1058" s="90" t="s">
        <v>483</v>
      </c>
      <c r="F1058" s="91" t="s">
        <v>725</v>
      </c>
      <c r="G1058" s="44"/>
      <c r="H1058" s="44"/>
      <c r="I1058" s="44"/>
      <c r="J1058" s="44"/>
    </row>
    <row r="1059" spans="1:10" x14ac:dyDescent="0.2">
      <c r="A1059" s="90" t="s">
        <v>1619</v>
      </c>
      <c r="B1059" s="91" t="s">
        <v>2737</v>
      </c>
      <c r="C1059" s="90" t="s">
        <v>1623</v>
      </c>
      <c r="D1059" s="91" t="s">
        <v>1827</v>
      </c>
      <c r="E1059" s="90" t="s">
        <v>483</v>
      </c>
      <c r="F1059" s="91" t="s">
        <v>725</v>
      </c>
      <c r="G1059" s="44"/>
      <c r="H1059" s="44"/>
      <c r="I1059" s="44"/>
      <c r="J1059" s="44"/>
    </row>
    <row r="1060" spans="1:10" x14ac:dyDescent="0.2">
      <c r="A1060" s="90" t="s">
        <v>1624</v>
      </c>
      <c r="B1060" s="91" t="s">
        <v>1626</v>
      </c>
      <c r="C1060" s="90" t="s">
        <v>351</v>
      </c>
      <c r="D1060" s="91" t="s">
        <v>2741</v>
      </c>
      <c r="E1060" s="90" t="s">
        <v>483</v>
      </c>
      <c r="F1060" s="91" t="s">
        <v>725</v>
      </c>
      <c r="G1060" s="44"/>
      <c r="H1060" s="44"/>
      <c r="I1060" s="44"/>
      <c r="J1060" s="44"/>
    </row>
    <row r="1061" spans="1:10" x14ac:dyDescent="0.2">
      <c r="A1061" s="90" t="s">
        <v>1624</v>
      </c>
      <c r="B1061" s="91" t="s">
        <v>1626</v>
      </c>
      <c r="C1061" s="90" t="s">
        <v>1625</v>
      </c>
      <c r="D1061" s="91" t="s">
        <v>1827</v>
      </c>
      <c r="E1061" s="90" t="s">
        <v>483</v>
      </c>
      <c r="F1061" s="91" t="s">
        <v>725</v>
      </c>
      <c r="G1061" s="44"/>
      <c r="H1061" s="44"/>
      <c r="I1061" s="44"/>
      <c r="J1061" s="44"/>
    </row>
    <row r="1062" spans="1:10" x14ac:dyDescent="0.2">
      <c r="A1062" s="90" t="s">
        <v>1624</v>
      </c>
      <c r="B1062" s="91" t="s">
        <v>1626</v>
      </c>
      <c r="C1062" s="90" t="s">
        <v>1627</v>
      </c>
      <c r="D1062" s="91" t="s">
        <v>2742</v>
      </c>
      <c r="E1062" s="90" t="s">
        <v>483</v>
      </c>
      <c r="F1062" s="91" t="s">
        <v>725</v>
      </c>
      <c r="G1062" s="44"/>
      <c r="H1062" s="44"/>
      <c r="I1062" s="44"/>
      <c r="J1062" s="44"/>
    </row>
    <row r="1063" spans="1:10" x14ac:dyDescent="0.2">
      <c r="A1063" s="90" t="s">
        <v>1624</v>
      </c>
      <c r="B1063" s="91" t="s">
        <v>1626</v>
      </c>
      <c r="C1063" s="90" t="s">
        <v>1628</v>
      </c>
      <c r="D1063" s="91" t="s">
        <v>317</v>
      </c>
      <c r="E1063" s="90">
        <v>803.1</v>
      </c>
      <c r="F1063" s="91" t="s">
        <v>478</v>
      </c>
      <c r="G1063" s="44"/>
      <c r="H1063" s="44"/>
      <c r="I1063" s="44"/>
      <c r="J1063" s="44"/>
    </row>
    <row r="1064" spans="1:10" x14ac:dyDescent="0.2">
      <c r="A1064" s="90" t="s">
        <v>1629</v>
      </c>
      <c r="B1064" s="91" t="s">
        <v>2743</v>
      </c>
      <c r="C1064" s="90" t="s">
        <v>1630</v>
      </c>
      <c r="D1064" s="91" t="s">
        <v>1922</v>
      </c>
      <c r="E1064" s="90" t="s">
        <v>483</v>
      </c>
      <c r="F1064" s="91" t="s">
        <v>478</v>
      </c>
      <c r="G1064" s="44"/>
      <c r="H1064" s="44"/>
      <c r="I1064" s="44"/>
      <c r="J1064" s="44"/>
    </row>
    <row r="1065" spans="1:10" x14ac:dyDescent="0.2">
      <c r="A1065" s="90" t="s">
        <v>1629</v>
      </c>
      <c r="B1065" s="91" t="s">
        <v>2743</v>
      </c>
      <c r="C1065" s="90" t="s">
        <v>1631</v>
      </c>
      <c r="D1065" s="91" t="s">
        <v>2744</v>
      </c>
      <c r="E1065" s="90" t="s">
        <v>483</v>
      </c>
      <c r="F1065" s="91" t="s">
        <v>478</v>
      </c>
      <c r="G1065" s="44"/>
      <c r="H1065" s="44"/>
      <c r="I1065" s="44"/>
      <c r="J1065" s="44"/>
    </row>
    <row r="1066" spans="1:10" x14ac:dyDescent="0.2">
      <c r="A1066" s="90" t="s">
        <v>1629</v>
      </c>
      <c r="B1066" s="91" t="s">
        <v>2743</v>
      </c>
      <c r="C1066" s="90" t="s">
        <v>1632</v>
      </c>
      <c r="D1066" s="91" t="s">
        <v>2745</v>
      </c>
      <c r="E1066" s="90" t="s">
        <v>483</v>
      </c>
      <c r="F1066" s="91" t="s">
        <v>478</v>
      </c>
      <c r="G1066" s="44"/>
      <c r="H1066" s="44"/>
      <c r="I1066" s="44"/>
      <c r="J1066" s="44"/>
    </row>
    <row r="1067" spans="1:10" x14ac:dyDescent="0.2">
      <c r="A1067" s="90" t="s">
        <v>1629</v>
      </c>
      <c r="B1067" s="91" t="s">
        <v>2743</v>
      </c>
      <c r="C1067" s="90" t="s">
        <v>1629</v>
      </c>
      <c r="D1067" s="91" t="s">
        <v>1827</v>
      </c>
      <c r="E1067" s="90" t="s">
        <v>483</v>
      </c>
      <c r="F1067" s="91" t="s">
        <v>484</v>
      </c>
      <c r="G1067" s="44"/>
      <c r="H1067" s="44"/>
      <c r="I1067" s="44"/>
      <c r="J1067" s="44"/>
    </row>
    <row r="1068" spans="1:10" x14ac:dyDescent="0.2">
      <c r="A1068" s="90" t="s">
        <v>1633</v>
      </c>
      <c r="B1068" s="91" t="s">
        <v>1635</v>
      </c>
      <c r="C1068" s="90" t="s">
        <v>1634</v>
      </c>
      <c r="D1068" s="91" t="s">
        <v>1635</v>
      </c>
      <c r="E1068" s="96" t="s">
        <v>471</v>
      </c>
      <c r="F1068" s="91" t="s">
        <v>478</v>
      </c>
      <c r="G1068" s="44"/>
      <c r="H1068" s="44"/>
      <c r="I1068" s="44"/>
      <c r="J1068" s="44"/>
    </row>
    <row r="1069" spans="1:10" x14ac:dyDescent="0.2">
      <c r="A1069" s="90" t="s">
        <v>1633</v>
      </c>
      <c r="B1069" s="91" t="s">
        <v>1635</v>
      </c>
      <c r="C1069" s="90" t="s">
        <v>1636</v>
      </c>
      <c r="D1069" s="91" t="s">
        <v>1329</v>
      </c>
      <c r="E1069" s="90" t="s">
        <v>471</v>
      </c>
      <c r="F1069" s="91" t="s">
        <v>725</v>
      </c>
      <c r="G1069" s="44"/>
      <c r="H1069" s="44"/>
      <c r="I1069" s="44"/>
      <c r="J1069" s="44"/>
    </row>
    <row r="1070" spans="1:10" x14ac:dyDescent="0.2">
      <c r="A1070" s="90" t="s">
        <v>1637</v>
      </c>
      <c r="B1070" s="91" t="s">
        <v>2746</v>
      </c>
      <c r="C1070" s="90" t="s">
        <v>1638</v>
      </c>
      <c r="D1070" s="91" t="s">
        <v>2747</v>
      </c>
      <c r="E1070" s="90" t="s">
        <v>471</v>
      </c>
      <c r="F1070" s="91" t="s">
        <v>725</v>
      </c>
      <c r="G1070" s="44"/>
      <c r="H1070" s="44"/>
      <c r="I1070" s="44"/>
      <c r="J1070" s="44"/>
    </row>
    <row r="1071" spans="1:10" x14ac:dyDescent="0.2">
      <c r="A1071" s="90" t="s">
        <v>1637</v>
      </c>
      <c r="B1071" s="91" t="s">
        <v>2746</v>
      </c>
      <c r="C1071" s="90" t="s">
        <v>1639</v>
      </c>
      <c r="D1071" s="91" t="s">
        <v>2744</v>
      </c>
      <c r="E1071" s="90" t="s">
        <v>483</v>
      </c>
      <c r="F1071" s="91" t="s">
        <v>478</v>
      </c>
      <c r="G1071" s="44"/>
      <c r="H1071" s="44"/>
      <c r="I1071" s="44"/>
      <c r="J1071" s="44"/>
    </row>
    <row r="1072" spans="1:10" x14ac:dyDescent="0.2">
      <c r="A1072" s="90" t="s">
        <v>1637</v>
      </c>
      <c r="B1072" s="91" t="s">
        <v>2746</v>
      </c>
      <c r="C1072" s="90" t="s">
        <v>1640</v>
      </c>
      <c r="D1072" s="91" t="s">
        <v>2745</v>
      </c>
      <c r="E1072" s="96" t="s">
        <v>483</v>
      </c>
      <c r="F1072" s="91" t="s">
        <v>725</v>
      </c>
      <c r="G1072" s="44"/>
      <c r="H1072" s="44"/>
      <c r="I1072" s="44"/>
      <c r="J1072" s="44"/>
    </row>
    <row r="1073" spans="1:10" x14ac:dyDescent="0.2">
      <c r="A1073" s="90" t="s">
        <v>1637</v>
      </c>
      <c r="B1073" s="91" t="s">
        <v>2746</v>
      </c>
      <c r="C1073" s="90" t="s">
        <v>1641</v>
      </c>
      <c r="D1073" s="91" t="s">
        <v>2748</v>
      </c>
      <c r="E1073" s="96" t="s">
        <v>483</v>
      </c>
      <c r="F1073" s="97" t="s">
        <v>3951</v>
      </c>
      <c r="G1073" s="44"/>
      <c r="H1073" s="44"/>
      <c r="I1073" s="44"/>
      <c r="J1073" s="44"/>
    </row>
    <row r="1074" spans="1:10" x14ac:dyDescent="0.2">
      <c r="A1074" s="90" t="s">
        <v>1637</v>
      </c>
      <c r="B1074" s="91" t="s">
        <v>2746</v>
      </c>
      <c r="C1074" s="90" t="s">
        <v>1642</v>
      </c>
      <c r="D1074" s="91" t="s">
        <v>2749</v>
      </c>
      <c r="E1074" s="90" t="s">
        <v>483</v>
      </c>
      <c r="F1074" s="91" t="s">
        <v>725</v>
      </c>
      <c r="G1074" s="44"/>
      <c r="H1074" s="44"/>
      <c r="I1074" s="44"/>
      <c r="J1074" s="44"/>
    </row>
    <row r="1075" spans="1:10" x14ac:dyDescent="0.2">
      <c r="A1075" s="90" t="s">
        <v>1637</v>
      </c>
      <c r="B1075" s="91" t="s">
        <v>2746</v>
      </c>
      <c r="C1075" s="90" t="s">
        <v>1643</v>
      </c>
      <c r="D1075" s="91" t="s">
        <v>2750</v>
      </c>
      <c r="E1075" s="90" t="s">
        <v>483</v>
      </c>
      <c r="F1075" s="91" t="s">
        <v>725</v>
      </c>
      <c r="G1075" s="44"/>
      <c r="H1075" s="44"/>
      <c r="I1075" s="44"/>
      <c r="J1075" s="44"/>
    </row>
    <row r="1076" spans="1:10" x14ac:dyDescent="0.2">
      <c r="A1076" s="90" t="s">
        <v>1637</v>
      </c>
      <c r="B1076" s="91" t="s">
        <v>2746</v>
      </c>
      <c r="C1076" s="90" t="s">
        <v>1644</v>
      </c>
      <c r="D1076" s="91" t="s">
        <v>1827</v>
      </c>
      <c r="E1076" s="90" t="s">
        <v>483</v>
      </c>
      <c r="F1076" s="91" t="s">
        <v>2751</v>
      </c>
      <c r="G1076" s="44"/>
      <c r="H1076" s="44"/>
      <c r="I1076" s="44"/>
      <c r="J1076" s="44"/>
    </row>
    <row r="1077" spans="1:10" x14ac:dyDescent="0.2">
      <c r="A1077" s="90" t="s">
        <v>1637</v>
      </c>
      <c r="B1077" s="91" t="s">
        <v>2746</v>
      </c>
      <c r="C1077" s="90" t="s">
        <v>1172</v>
      </c>
      <c r="D1077" s="91" t="s">
        <v>2752</v>
      </c>
      <c r="E1077" s="96" t="s">
        <v>483</v>
      </c>
      <c r="F1077" s="97" t="s">
        <v>3951</v>
      </c>
      <c r="G1077" s="44"/>
      <c r="H1077" s="44"/>
      <c r="I1077" s="44"/>
      <c r="J1077" s="44"/>
    </row>
    <row r="1078" spans="1:10" x14ac:dyDescent="0.2">
      <c r="A1078" s="90" t="s">
        <v>1637</v>
      </c>
      <c r="B1078" s="91" t="s">
        <v>2746</v>
      </c>
      <c r="C1078" s="90" t="s">
        <v>1645</v>
      </c>
      <c r="D1078" s="91" t="s">
        <v>2753</v>
      </c>
      <c r="E1078" s="90" t="s">
        <v>483</v>
      </c>
      <c r="F1078" s="97" t="s">
        <v>3951</v>
      </c>
      <c r="G1078" s="44"/>
      <c r="H1078" s="44"/>
      <c r="I1078" s="44"/>
      <c r="J1078" s="44"/>
    </row>
    <row r="1079" spans="1:10" x14ac:dyDescent="0.2">
      <c r="A1079" s="92" t="s">
        <v>2754</v>
      </c>
      <c r="B1079" s="93" t="s">
        <v>2755</v>
      </c>
      <c r="C1079" s="92" t="s">
        <v>2756</v>
      </c>
      <c r="D1079" s="93" t="s">
        <v>2755</v>
      </c>
      <c r="E1079" s="92" t="s">
        <v>483</v>
      </c>
      <c r="F1079" s="93" t="s">
        <v>1937</v>
      </c>
      <c r="G1079" s="44"/>
      <c r="H1079" s="44"/>
      <c r="I1079" s="44"/>
      <c r="J1079" s="44"/>
    </row>
    <row r="1080" spans="1:10" x14ac:dyDescent="0.2">
      <c r="A1080" s="90" t="s">
        <v>1646</v>
      </c>
      <c r="B1080" s="91" t="s">
        <v>2757</v>
      </c>
      <c r="C1080" s="90" t="s">
        <v>1647</v>
      </c>
      <c r="D1080" s="91" t="s">
        <v>2758</v>
      </c>
      <c r="E1080" s="90" t="s">
        <v>483</v>
      </c>
      <c r="F1080" s="91" t="s">
        <v>533</v>
      </c>
      <c r="G1080" s="44"/>
      <c r="H1080" s="44"/>
      <c r="I1080" s="44"/>
      <c r="J1080" s="44"/>
    </row>
    <row r="1081" spans="1:10" x14ac:dyDescent="0.2">
      <c r="A1081" s="90" t="s">
        <v>1648</v>
      </c>
      <c r="B1081" s="91" t="s">
        <v>2759</v>
      </c>
      <c r="C1081" s="90" t="s">
        <v>1649</v>
      </c>
      <c r="D1081" s="91" t="s">
        <v>2193</v>
      </c>
      <c r="E1081" s="90" t="s">
        <v>483</v>
      </c>
      <c r="F1081" s="91" t="s">
        <v>478</v>
      </c>
      <c r="G1081" s="44"/>
      <c r="H1081" s="44"/>
      <c r="I1081" s="44"/>
      <c r="J1081" s="44"/>
    </row>
    <row r="1082" spans="1:10" x14ac:dyDescent="0.2">
      <c r="A1082" s="90" t="s">
        <v>1648</v>
      </c>
      <c r="B1082" s="91" t="s">
        <v>2759</v>
      </c>
      <c r="C1082" s="90" t="s">
        <v>1650</v>
      </c>
      <c r="D1082" s="91" t="s">
        <v>1827</v>
      </c>
      <c r="E1082" s="90" t="s">
        <v>471</v>
      </c>
      <c r="F1082" s="91" t="s">
        <v>478</v>
      </c>
      <c r="G1082" s="44"/>
      <c r="H1082" s="44"/>
      <c r="I1082" s="44"/>
      <c r="J1082" s="44"/>
    </row>
    <row r="1083" spans="1:10" ht="22.5" x14ac:dyDescent="0.2">
      <c r="A1083" s="90" t="s">
        <v>212</v>
      </c>
      <c r="B1083" s="91" t="s">
        <v>213</v>
      </c>
      <c r="C1083" s="90" t="s">
        <v>212</v>
      </c>
      <c r="D1083" s="91" t="s">
        <v>213</v>
      </c>
      <c r="E1083" s="90" t="s">
        <v>483</v>
      </c>
      <c r="F1083" s="91" t="s">
        <v>533</v>
      </c>
      <c r="G1083" s="44"/>
      <c r="H1083" s="44"/>
      <c r="I1083" s="44"/>
      <c r="J1083" s="44"/>
    </row>
    <row r="1084" spans="1:10" x14ac:dyDescent="0.2">
      <c r="A1084" s="90" t="s">
        <v>1651</v>
      </c>
      <c r="B1084" s="91" t="s">
        <v>2760</v>
      </c>
      <c r="C1084" s="90">
        <v>20</v>
      </c>
      <c r="D1084" s="91" t="s">
        <v>2761</v>
      </c>
      <c r="E1084" s="90" t="s">
        <v>471</v>
      </c>
      <c r="F1084" s="91" t="s">
        <v>478</v>
      </c>
      <c r="G1084" s="44"/>
      <c r="H1084" s="44"/>
      <c r="I1084" s="44"/>
      <c r="J1084" s="44"/>
    </row>
    <row r="1085" spans="1:10" x14ac:dyDescent="0.2">
      <c r="A1085" s="90" t="s">
        <v>1651</v>
      </c>
      <c r="B1085" s="91" t="s">
        <v>2760</v>
      </c>
      <c r="C1085" s="90" t="s">
        <v>1652</v>
      </c>
      <c r="D1085" s="91" t="s">
        <v>2762</v>
      </c>
      <c r="E1085" s="90">
        <v>1100</v>
      </c>
      <c r="F1085" s="91" t="s">
        <v>478</v>
      </c>
      <c r="G1085" s="44"/>
      <c r="H1085" s="44"/>
      <c r="I1085" s="44"/>
      <c r="J1085" s="44"/>
    </row>
    <row r="1086" spans="1:10" x14ac:dyDescent="0.2">
      <c r="A1086" s="90" t="s">
        <v>1651</v>
      </c>
      <c r="B1086" s="91" t="s">
        <v>2760</v>
      </c>
      <c r="C1086" s="90" t="s">
        <v>1653</v>
      </c>
      <c r="D1086" s="91" t="s">
        <v>2763</v>
      </c>
      <c r="E1086" s="90">
        <v>803.1</v>
      </c>
      <c r="F1086" s="91" t="s">
        <v>478</v>
      </c>
      <c r="G1086" s="44"/>
      <c r="H1086" s="44"/>
      <c r="I1086" s="44"/>
      <c r="J1086" s="44"/>
    </row>
    <row r="1087" spans="1:10" x14ac:dyDescent="0.2">
      <c r="A1087" s="90" t="s">
        <v>1651</v>
      </c>
      <c r="B1087" s="91" t="s">
        <v>2760</v>
      </c>
      <c r="C1087" s="90" t="s">
        <v>1654</v>
      </c>
      <c r="D1087" s="91" t="s">
        <v>2764</v>
      </c>
      <c r="E1087" s="90" t="s">
        <v>483</v>
      </c>
      <c r="F1087" s="91" t="s">
        <v>478</v>
      </c>
      <c r="G1087" s="44"/>
      <c r="H1087" s="44"/>
      <c r="I1087" s="44"/>
      <c r="J1087" s="44"/>
    </row>
    <row r="1088" spans="1:10" x14ac:dyDescent="0.2">
      <c r="A1088" s="90" t="s">
        <v>1651</v>
      </c>
      <c r="B1088" s="91" t="s">
        <v>2760</v>
      </c>
      <c r="C1088" s="90" t="s">
        <v>1655</v>
      </c>
      <c r="D1088" s="91" t="s">
        <v>2765</v>
      </c>
      <c r="E1088" s="90" t="s">
        <v>483</v>
      </c>
      <c r="F1088" s="91" t="s">
        <v>478</v>
      </c>
      <c r="G1088" s="44"/>
      <c r="H1088" s="44"/>
      <c r="I1088" s="44"/>
      <c r="J1088" s="44"/>
    </row>
    <row r="1089" spans="1:10" x14ac:dyDescent="0.2">
      <c r="A1089" s="90" t="s">
        <v>1651</v>
      </c>
      <c r="B1089" s="91" t="s">
        <v>2760</v>
      </c>
      <c r="C1089" s="90" t="s">
        <v>1656</v>
      </c>
      <c r="D1089" s="91" t="s">
        <v>2766</v>
      </c>
      <c r="E1089" s="90" t="s">
        <v>1657</v>
      </c>
      <c r="F1089" s="91" t="s">
        <v>478</v>
      </c>
      <c r="G1089" s="44"/>
      <c r="H1089" s="44"/>
      <c r="I1089" s="44"/>
      <c r="J1089" s="44"/>
    </row>
    <row r="1090" spans="1:10" x14ac:dyDescent="0.2">
      <c r="A1090" s="90" t="s">
        <v>1651</v>
      </c>
      <c r="B1090" s="91" t="s">
        <v>2760</v>
      </c>
      <c r="C1090" s="90" t="s">
        <v>1658</v>
      </c>
      <c r="D1090" s="91" t="s">
        <v>2767</v>
      </c>
      <c r="E1090" s="90" t="s">
        <v>483</v>
      </c>
      <c r="F1090" s="91" t="s">
        <v>478</v>
      </c>
      <c r="G1090" s="44"/>
      <c r="H1090" s="44"/>
      <c r="I1090" s="44"/>
      <c r="J1090" s="44"/>
    </row>
    <row r="1091" spans="1:10" x14ac:dyDescent="0.2">
      <c r="A1091" s="90" t="s">
        <v>1651</v>
      </c>
      <c r="B1091" s="91" t="s">
        <v>2760</v>
      </c>
      <c r="C1091" s="90" t="s">
        <v>1659</v>
      </c>
      <c r="D1091" s="91" t="s">
        <v>2768</v>
      </c>
      <c r="E1091" s="90" t="s">
        <v>1657</v>
      </c>
      <c r="F1091" s="91" t="s">
        <v>478</v>
      </c>
      <c r="G1091" s="44"/>
      <c r="H1091" s="44"/>
      <c r="I1091" s="44"/>
      <c r="J1091" s="44"/>
    </row>
    <row r="1092" spans="1:10" x14ac:dyDescent="0.2">
      <c r="A1092" s="90" t="s">
        <v>1651</v>
      </c>
      <c r="B1092" s="91" t="s">
        <v>2760</v>
      </c>
      <c r="C1092" s="90" t="s">
        <v>1660</v>
      </c>
      <c r="D1092" s="91" t="s">
        <v>2769</v>
      </c>
      <c r="E1092" s="90">
        <v>803.1</v>
      </c>
      <c r="F1092" s="91" t="s">
        <v>478</v>
      </c>
      <c r="G1092" s="44"/>
      <c r="H1092" s="44"/>
      <c r="I1092" s="44"/>
      <c r="J1092" s="44"/>
    </row>
    <row r="1093" spans="1:10" x14ac:dyDescent="0.2">
      <c r="A1093" s="90" t="s">
        <v>1651</v>
      </c>
      <c r="B1093" s="91" t="s">
        <v>2760</v>
      </c>
      <c r="C1093" s="90" t="s">
        <v>1661</v>
      </c>
      <c r="D1093" s="91" t="s">
        <v>2770</v>
      </c>
      <c r="E1093" s="90" t="s">
        <v>483</v>
      </c>
      <c r="F1093" s="91" t="s">
        <v>478</v>
      </c>
      <c r="G1093" s="44"/>
      <c r="H1093" s="44"/>
      <c r="I1093" s="44"/>
      <c r="J1093" s="44"/>
    </row>
    <row r="1094" spans="1:10" x14ac:dyDescent="0.2">
      <c r="A1094" s="90" t="s">
        <v>1651</v>
      </c>
      <c r="B1094" s="91" t="s">
        <v>2760</v>
      </c>
      <c r="C1094" s="90" t="s">
        <v>1662</v>
      </c>
      <c r="D1094" s="91" t="s">
        <v>2771</v>
      </c>
      <c r="E1094" s="90">
        <v>5.0999999999999996</v>
      </c>
      <c r="F1094" s="91" t="s">
        <v>478</v>
      </c>
      <c r="G1094" s="44"/>
      <c r="H1094" s="44"/>
      <c r="I1094" s="44"/>
      <c r="J1094" s="44"/>
    </row>
    <row r="1095" spans="1:10" x14ac:dyDescent="0.2">
      <c r="A1095" s="90" t="s">
        <v>1651</v>
      </c>
      <c r="B1095" s="91" t="s">
        <v>2760</v>
      </c>
      <c r="C1095" s="90" t="s">
        <v>1663</v>
      </c>
      <c r="D1095" s="91" t="s">
        <v>2772</v>
      </c>
      <c r="E1095" s="90" t="s">
        <v>483</v>
      </c>
      <c r="F1095" s="91" t="s">
        <v>478</v>
      </c>
      <c r="G1095" s="44"/>
      <c r="H1095" s="44"/>
      <c r="I1095" s="44"/>
      <c r="J1095" s="44"/>
    </row>
    <row r="1096" spans="1:10" x14ac:dyDescent="0.2">
      <c r="A1096" s="90" t="s">
        <v>1651</v>
      </c>
      <c r="B1096" s="91" t="s">
        <v>2760</v>
      </c>
      <c r="C1096" s="90" t="s">
        <v>1664</v>
      </c>
      <c r="D1096" s="91" t="s">
        <v>2773</v>
      </c>
      <c r="E1096" s="90">
        <v>5.0999999999999996</v>
      </c>
      <c r="F1096" s="91" t="s">
        <v>478</v>
      </c>
      <c r="G1096" s="44"/>
      <c r="H1096" s="44"/>
      <c r="I1096" s="44"/>
      <c r="J1096" s="44"/>
    </row>
    <row r="1097" spans="1:10" x14ac:dyDescent="0.2">
      <c r="A1097" s="90" t="s">
        <v>1651</v>
      </c>
      <c r="B1097" s="91" t="s">
        <v>2760</v>
      </c>
      <c r="C1097" s="90" t="s">
        <v>1665</v>
      </c>
      <c r="D1097" s="91" t="s">
        <v>2774</v>
      </c>
      <c r="E1097" s="90">
        <v>5.0999999999999996</v>
      </c>
      <c r="F1097" s="91" t="s">
        <v>478</v>
      </c>
      <c r="G1097" s="44"/>
      <c r="H1097" s="44"/>
      <c r="I1097" s="44"/>
      <c r="J1097" s="44"/>
    </row>
    <row r="1098" spans="1:10" x14ac:dyDescent="0.2">
      <c r="A1098" s="90" t="s">
        <v>1651</v>
      </c>
      <c r="B1098" s="91" t="s">
        <v>2760</v>
      </c>
      <c r="C1098" s="90" t="s">
        <v>1666</v>
      </c>
      <c r="D1098" s="91" t="s">
        <v>2775</v>
      </c>
      <c r="E1098" s="96">
        <v>5.0999999999999996</v>
      </c>
      <c r="F1098" s="91" t="s">
        <v>478</v>
      </c>
      <c r="G1098" s="44"/>
      <c r="H1098" s="44"/>
      <c r="I1098" s="44"/>
      <c r="J1098" s="44"/>
    </row>
    <row r="1099" spans="1:10" x14ac:dyDescent="0.2">
      <c r="A1099" s="90" t="s">
        <v>1651</v>
      </c>
      <c r="B1099" s="91" t="s">
        <v>2760</v>
      </c>
      <c r="C1099" s="90" t="s">
        <v>1667</v>
      </c>
      <c r="D1099" s="91" t="s">
        <v>2776</v>
      </c>
      <c r="E1099" s="90" t="s">
        <v>483</v>
      </c>
      <c r="F1099" s="91" t="s">
        <v>478</v>
      </c>
      <c r="G1099" s="44"/>
      <c r="H1099" s="44"/>
      <c r="I1099" s="44"/>
      <c r="J1099" s="44"/>
    </row>
    <row r="1100" spans="1:10" x14ac:dyDescent="0.2">
      <c r="A1100" s="90" t="s">
        <v>1651</v>
      </c>
      <c r="B1100" s="91" t="s">
        <v>2760</v>
      </c>
      <c r="C1100" s="90" t="s">
        <v>1668</v>
      </c>
      <c r="D1100" s="91" t="s">
        <v>2777</v>
      </c>
      <c r="E1100" s="90">
        <v>5.0999999999999996</v>
      </c>
      <c r="F1100" s="91" t="s">
        <v>478</v>
      </c>
      <c r="G1100" s="44"/>
      <c r="H1100" s="44"/>
      <c r="I1100" s="44"/>
      <c r="J1100" s="44"/>
    </row>
    <row r="1101" spans="1:10" x14ac:dyDescent="0.2">
      <c r="A1101" s="90" t="s">
        <v>1651</v>
      </c>
      <c r="B1101" s="91" t="s">
        <v>2760</v>
      </c>
      <c r="C1101" s="90" t="s">
        <v>1669</v>
      </c>
      <c r="D1101" s="91" t="s">
        <v>2778</v>
      </c>
      <c r="E1101" s="90" t="s">
        <v>483</v>
      </c>
      <c r="F1101" s="91" t="s">
        <v>478</v>
      </c>
      <c r="G1101" s="44"/>
      <c r="H1101" s="44"/>
      <c r="I1101" s="44"/>
      <c r="J1101" s="44"/>
    </row>
    <row r="1102" spans="1:10" x14ac:dyDescent="0.2">
      <c r="A1102" s="90" t="s">
        <v>1651</v>
      </c>
      <c r="B1102" s="91" t="s">
        <v>2760</v>
      </c>
      <c r="C1102" s="90" t="s">
        <v>1670</v>
      </c>
      <c r="D1102" s="91" t="s">
        <v>2779</v>
      </c>
      <c r="E1102" s="90">
        <v>5.0999999999999996</v>
      </c>
      <c r="F1102" s="91" t="s">
        <v>478</v>
      </c>
      <c r="G1102" s="44"/>
      <c r="H1102" s="44"/>
      <c r="I1102" s="44"/>
      <c r="J1102" s="44"/>
    </row>
    <row r="1103" spans="1:10" x14ac:dyDescent="0.2">
      <c r="A1103" s="90" t="s">
        <v>1651</v>
      </c>
      <c r="B1103" s="91" t="s">
        <v>2760</v>
      </c>
      <c r="C1103" s="90" t="s">
        <v>1671</v>
      </c>
      <c r="D1103" s="91" t="s">
        <v>2780</v>
      </c>
      <c r="E1103" s="96">
        <v>5.0999999999999996</v>
      </c>
      <c r="F1103" s="91" t="s">
        <v>478</v>
      </c>
      <c r="G1103" s="44"/>
      <c r="H1103" s="44"/>
      <c r="I1103" s="44"/>
      <c r="J1103" s="44"/>
    </row>
    <row r="1104" spans="1:10" x14ac:dyDescent="0.2">
      <c r="A1104" s="90" t="s">
        <v>1651</v>
      </c>
      <c r="B1104" s="91" t="s">
        <v>2760</v>
      </c>
      <c r="C1104" s="90" t="s">
        <v>1230</v>
      </c>
      <c r="D1104" s="91" t="s">
        <v>2781</v>
      </c>
      <c r="E1104" s="90">
        <v>5.0999999999999996</v>
      </c>
      <c r="F1104" s="91" t="s">
        <v>478</v>
      </c>
      <c r="G1104" s="44"/>
      <c r="H1104" s="44"/>
      <c r="I1104" s="44"/>
      <c r="J1104" s="44"/>
    </row>
    <row r="1105" spans="1:10" ht="45" x14ac:dyDescent="0.2">
      <c r="A1105" s="90" t="s">
        <v>1651</v>
      </c>
      <c r="B1105" s="91" t="s">
        <v>2760</v>
      </c>
      <c r="C1105" s="90" t="s">
        <v>1672</v>
      </c>
      <c r="D1105" s="91" t="s">
        <v>2782</v>
      </c>
      <c r="E1105" s="90">
        <v>5.0999999999999996</v>
      </c>
      <c r="F1105" s="91" t="s">
        <v>478</v>
      </c>
      <c r="G1105" s="44"/>
      <c r="H1105" s="44"/>
      <c r="I1105" s="44"/>
      <c r="J1105" s="44"/>
    </row>
    <row r="1106" spans="1:10" x14ac:dyDescent="0.2">
      <c r="A1106" s="90" t="s">
        <v>1651</v>
      </c>
      <c r="B1106" s="91" t="s">
        <v>2760</v>
      </c>
      <c r="C1106" s="90" t="s">
        <v>1673</v>
      </c>
      <c r="D1106" s="91" t="s">
        <v>299</v>
      </c>
      <c r="E1106" s="90" t="s">
        <v>483</v>
      </c>
      <c r="F1106" s="91" t="s">
        <v>478</v>
      </c>
      <c r="G1106" s="44"/>
      <c r="H1106" s="44"/>
      <c r="I1106" s="44"/>
      <c r="J1106" s="44"/>
    </row>
    <row r="1107" spans="1:10" x14ac:dyDescent="0.2">
      <c r="A1107" s="90" t="s">
        <v>1651</v>
      </c>
      <c r="B1107" s="91" t="s">
        <v>2760</v>
      </c>
      <c r="C1107" s="90" t="s">
        <v>1674</v>
      </c>
      <c r="D1107" s="91" t="s">
        <v>2783</v>
      </c>
      <c r="E1107" s="90" t="s">
        <v>483</v>
      </c>
      <c r="F1107" s="91" t="s">
        <v>478</v>
      </c>
      <c r="G1107" s="44"/>
      <c r="H1107" s="44"/>
      <c r="I1107" s="44"/>
      <c r="J1107" s="44"/>
    </row>
    <row r="1108" spans="1:10" x14ac:dyDescent="0.2">
      <c r="A1108" s="90" t="s">
        <v>1651</v>
      </c>
      <c r="B1108" s="91" t="s">
        <v>2760</v>
      </c>
      <c r="C1108" s="90" t="s">
        <v>1675</v>
      </c>
      <c r="D1108" s="91" t="s">
        <v>2784</v>
      </c>
      <c r="E1108" s="90">
        <v>5.0999999999999996</v>
      </c>
      <c r="F1108" s="91" t="s">
        <v>478</v>
      </c>
      <c r="G1108" s="44"/>
      <c r="H1108" s="44"/>
      <c r="I1108" s="44"/>
      <c r="J1108" s="44"/>
    </row>
    <row r="1109" spans="1:10" x14ac:dyDescent="0.2">
      <c r="A1109" s="90" t="s">
        <v>1651</v>
      </c>
      <c r="B1109" s="91" t="s">
        <v>2760</v>
      </c>
      <c r="C1109" s="90" t="s">
        <v>1676</v>
      </c>
      <c r="D1109" s="91" t="s">
        <v>2785</v>
      </c>
      <c r="E1109" s="96">
        <v>5.0999999999999996</v>
      </c>
      <c r="F1109" s="91" t="s">
        <v>478</v>
      </c>
      <c r="G1109" s="44"/>
      <c r="H1109" s="44"/>
      <c r="I1109" s="44"/>
      <c r="J1109" s="44"/>
    </row>
    <row r="1110" spans="1:10" x14ac:dyDescent="0.2">
      <c r="A1110" s="90" t="s">
        <v>1651</v>
      </c>
      <c r="B1110" s="91" t="s">
        <v>2760</v>
      </c>
      <c r="C1110" s="90" t="s">
        <v>1677</v>
      </c>
      <c r="D1110" s="91" t="s">
        <v>2786</v>
      </c>
      <c r="E1110" s="90" t="s">
        <v>483</v>
      </c>
      <c r="F1110" s="91" t="s">
        <v>478</v>
      </c>
      <c r="G1110" s="44"/>
      <c r="H1110" s="44"/>
      <c r="I1110" s="44"/>
      <c r="J1110" s="44"/>
    </row>
    <row r="1111" spans="1:10" x14ac:dyDescent="0.2">
      <c r="A1111" s="90" t="s">
        <v>1651</v>
      </c>
      <c r="B1111" s="91" t="s">
        <v>2760</v>
      </c>
      <c r="C1111" s="90" t="s">
        <v>340</v>
      </c>
      <c r="D1111" s="91" t="s">
        <v>2787</v>
      </c>
      <c r="E1111" s="90">
        <v>5.0999999999999996</v>
      </c>
      <c r="F1111" s="91" t="s">
        <v>478</v>
      </c>
      <c r="G1111" s="44"/>
      <c r="H1111" s="44"/>
      <c r="I1111" s="44"/>
      <c r="J1111" s="44"/>
    </row>
    <row r="1112" spans="1:10" x14ac:dyDescent="0.2">
      <c r="A1112" s="90" t="s">
        <v>1651</v>
      </c>
      <c r="B1112" s="91" t="s">
        <v>2760</v>
      </c>
      <c r="C1112" s="90" t="s">
        <v>1678</v>
      </c>
      <c r="D1112" s="91" t="s">
        <v>2788</v>
      </c>
      <c r="E1112" s="90" t="s">
        <v>483</v>
      </c>
      <c r="F1112" s="91" t="s">
        <v>478</v>
      </c>
      <c r="G1112" s="44"/>
      <c r="H1112" s="44"/>
      <c r="I1112" s="44"/>
      <c r="J1112" s="44"/>
    </row>
    <row r="1113" spans="1:10" x14ac:dyDescent="0.2">
      <c r="A1113" s="90" t="s">
        <v>1651</v>
      </c>
      <c r="B1113" s="91" t="s">
        <v>2760</v>
      </c>
      <c r="C1113" s="90" t="s">
        <v>2789</v>
      </c>
      <c r="D1113" s="91" t="s">
        <v>2790</v>
      </c>
      <c r="E1113" s="90">
        <v>5.0999999999999996</v>
      </c>
      <c r="F1113" s="91" t="s">
        <v>478</v>
      </c>
      <c r="G1113" s="44"/>
      <c r="H1113" s="44"/>
      <c r="I1113" s="44"/>
      <c r="J1113" s="44"/>
    </row>
    <row r="1114" spans="1:10" x14ac:dyDescent="0.2">
      <c r="A1114" s="90" t="s">
        <v>1651</v>
      </c>
      <c r="B1114" s="91" t="s">
        <v>2760</v>
      </c>
      <c r="C1114" s="90" t="s">
        <v>1679</v>
      </c>
      <c r="D1114" s="91" t="s">
        <v>2791</v>
      </c>
      <c r="E1114" s="90">
        <v>5.0999999999999996</v>
      </c>
      <c r="F1114" s="91" t="s">
        <v>478</v>
      </c>
      <c r="G1114" s="44"/>
      <c r="H1114" s="44"/>
      <c r="I1114" s="44"/>
      <c r="J1114" s="44"/>
    </row>
    <row r="1115" spans="1:10" x14ac:dyDescent="0.2">
      <c r="A1115" s="90" t="s">
        <v>1651</v>
      </c>
      <c r="B1115" s="91" t="s">
        <v>2760</v>
      </c>
      <c r="C1115" s="90" t="s">
        <v>1680</v>
      </c>
      <c r="D1115" s="91" t="s">
        <v>2792</v>
      </c>
      <c r="E1115" s="90">
        <v>5.0999999999999996</v>
      </c>
      <c r="F1115" s="91" t="s">
        <v>478</v>
      </c>
      <c r="G1115" s="44"/>
      <c r="H1115" s="44"/>
      <c r="I1115" s="44"/>
      <c r="J1115" s="44"/>
    </row>
    <row r="1116" spans="1:10" x14ac:dyDescent="0.2">
      <c r="A1116" s="90" t="s">
        <v>1651</v>
      </c>
      <c r="B1116" s="91" t="s">
        <v>2760</v>
      </c>
      <c r="C1116" s="90" t="s">
        <v>373</v>
      </c>
      <c r="D1116" s="91" t="s">
        <v>1918</v>
      </c>
      <c r="E1116" s="90">
        <v>803.1</v>
      </c>
      <c r="F1116" s="91" t="s">
        <v>478</v>
      </c>
      <c r="G1116" s="44"/>
      <c r="H1116" s="44"/>
      <c r="I1116" s="44"/>
      <c r="J1116" s="44"/>
    </row>
    <row r="1117" spans="1:10" x14ac:dyDescent="0.2">
      <c r="A1117" s="90" t="s">
        <v>1651</v>
      </c>
      <c r="B1117" s="91" t="s">
        <v>2760</v>
      </c>
      <c r="C1117" s="90" t="s">
        <v>1681</v>
      </c>
      <c r="D1117" s="91" t="s">
        <v>2793</v>
      </c>
      <c r="E1117" s="90" t="s">
        <v>483</v>
      </c>
      <c r="F1117" s="91" t="s">
        <v>478</v>
      </c>
      <c r="G1117" s="44"/>
      <c r="H1117" s="44"/>
      <c r="I1117" s="44"/>
      <c r="J1117" s="44"/>
    </row>
    <row r="1118" spans="1:10" x14ac:dyDescent="0.2">
      <c r="A1118" s="90" t="s">
        <v>1651</v>
      </c>
      <c r="B1118" s="91" t="s">
        <v>2760</v>
      </c>
      <c r="C1118" s="90" t="s">
        <v>1683</v>
      </c>
      <c r="D1118" s="91" t="s">
        <v>1684</v>
      </c>
      <c r="E1118" s="90" t="s">
        <v>483</v>
      </c>
      <c r="F1118" s="91" t="s">
        <v>478</v>
      </c>
      <c r="G1118" s="44"/>
      <c r="H1118" s="44"/>
      <c r="I1118" s="44"/>
      <c r="J1118" s="44"/>
    </row>
    <row r="1119" spans="1:10" x14ac:dyDescent="0.2">
      <c r="A1119" s="90" t="s">
        <v>1651</v>
      </c>
      <c r="B1119" s="91" t="s">
        <v>2760</v>
      </c>
      <c r="C1119" s="90" t="s">
        <v>1685</v>
      </c>
      <c r="D1119" s="91" t="s">
        <v>2794</v>
      </c>
      <c r="E1119" s="90" t="s">
        <v>483</v>
      </c>
      <c r="F1119" s="91" t="s">
        <v>478</v>
      </c>
      <c r="G1119" s="44"/>
      <c r="H1119" s="44"/>
      <c r="I1119" s="44"/>
      <c r="J1119" s="44"/>
    </row>
    <row r="1120" spans="1:10" x14ac:dyDescent="0.2">
      <c r="A1120" s="90" t="s">
        <v>1651</v>
      </c>
      <c r="B1120" s="91" t="s">
        <v>2760</v>
      </c>
      <c r="C1120" s="90" t="s">
        <v>1686</v>
      </c>
      <c r="D1120" s="91" t="s">
        <v>2795</v>
      </c>
      <c r="E1120" s="96" t="s">
        <v>483</v>
      </c>
      <c r="F1120" s="91" t="s">
        <v>478</v>
      </c>
      <c r="G1120" s="44"/>
      <c r="H1120" s="44"/>
      <c r="I1120" s="44"/>
      <c r="J1120" s="44"/>
    </row>
    <row r="1121" spans="1:10" x14ac:dyDescent="0.2">
      <c r="A1121" s="90" t="s">
        <v>1651</v>
      </c>
      <c r="B1121" s="91" t="s">
        <v>2760</v>
      </c>
      <c r="C1121" s="90" t="s">
        <v>1687</v>
      </c>
      <c r="D1121" s="91" t="s">
        <v>2796</v>
      </c>
      <c r="E1121" s="96" t="s">
        <v>483</v>
      </c>
      <c r="F1121" s="91" t="s">
        <v>478</v>
      </c>
      <c r="G1121" s="44"/>
      <c r="H1121" s="44"/>
      <c r="I1121" s="44"/>
      <c r="J1121" s="44"/>
    </row>
    <row r="1122" spans="1:10" x14ac:dyDescent="0.2">
      <c r="A1122" s="90" t="s">
        <v>1651</v>
      </c>
      <c r="B1122" s="91" t="s">
        <v>2760</v>
      </c>
      <c r="C1122" s="90" t="s">
        <v>1688</v>
      </c>
      <c r="D1122" s="91" t="s">
        <v>2797</v>
      </c>
      <c r="E1122" s="90" t="s">
        <v>483</v>
      </c>
      <c r="F1122" s="91" t="s">
        <v>478</v>
      </c>
      <c r="G1122" s="44"/>
      <c r="H1122" s="44"/>
      <c r="I1122" s="44"/>
      <c r="J1122" s="44"/>
    </row>
    <row r="1123" spans="1:10" x14ac:dyDescent="0.2">
      <c r="A1123" s="90" t="s">
        <v>1651</v>
      </c>
      <c r="B1123" s="91" t="s">
        <v>2760</v>
      </c>
      <c r="C1123" s="90" t="s">
        <v>1689</v>
      </c>
      <c r="D1123" s="91" t="s">
        <v>2798</v>
      </c>
      <c r="E1123" s="90" t="s">
        <v>483</v>
      </c>
      <c r="F1123" s="91" t="s">
        <v>478</v>
      </c>
      <c r="G1123" s="44"/>
      <c r="H1123" s="44"/>
      <c r="I1123" s="44"/>
      <c r="J1123" s="44"/>
    </row>
    <row r="1124" spans="1:10" x14ac:dyDescent="0.2">
      <c r="A1124" s="90" t="s">
        <v>1651</v>
      </c>
      <c r="B1124" s="91" t="s">
        <v>2760</v>
      </c>
      <c r="C1124" s="90" t="s">
        <v>1690</v>
      </c>
      <c r="D1124" s="91" t="s">
        <v>2799</v>
      </c>
      <c r="E1124" s="90" t="s">
        <v>483</v>
      </c>
      <c r="F1124" s="91" t="s">
        <v>478</v>
      </c>
      <c r="G1124" s="44"/>
      <c r="H1124" s="44"/>
      <c r="I1124" s="44"/>
      <c r="J1124" s="44"/>
    </row>
    <row r="1125" spans="1:10" x14ac:dyDescent="0.2">
      <c r="A1125" s="90" t="s">
        <v>1651</v>
      </c>
      <c r="B1125" s="91" t="s">
        <v>2760</v>
      </c>
      <c r="C1125" s="90" t="s">
        <v>1691</v>
      </c>
      <c r="D1125" s="91" t="s">
        <v>2800</v>
      </c>
      <c r="E1125" s="96" t="s">
        <v>483</v>
      </c>
      <c r="F1125" s="91" t="s">
        <v>478</v>
      </c>
      <c r="G1125" s="44"/>
      <c r="H1125" s="44"/>
      <c r="I1125" s="44"/>
      <c r="J1125" s="44"/>
    </row>
    <row r="1126" spans="1:10" x14ac:dyDescent="0.2">
      <c r="A1126" s="90" t="s">
        <v>1651</v>
      </c>
      <c r="B1126" s="91" t="s">
        <v>2760</v>
      </c>
      <c r="C1126" s="90" t="s">
        <v>1692</v>
      </c>
      <c r="D1126" s="91" t="s">
        <v>2801</v>
      </c>
      <c r="E1126" s="90" t="s">
        <v>483</v>
      </c>
      <c r="F1126" s="91" t="s">
        <v>478</v>
      </c>
      <c r="G1126" s="44"/>
      <c r="H1126" s="44"/>
      <c r="I1126" s="44"/>
      <c r="J1126" s="44"/>
    </row>
    <row r="1127" spans="1:10" x14ac:dyDescent="0.2">
      <c r="A1127" s="90" t="s">
        <v>1651</v>
      </c>
      <c r="B1127" s="91" t="s">
        <v>2760</v>
      </c>
      <c r="C1127" s="90" t="s">
        <v>1693</v>
      </c>
      <c r="D1127" s="91" t="s">
        <v>2802</v>
      </c>
      <c r="E1127" s="90" t="s">
        <v>483</v>
      </c>
      <c r="F1127" s="91" t="s">
        <v>478</v>
      </c>
      <c r="G1127" s="44"/>
      <c r="H1127" s="44"/>
      <c r="I1127" s="44"/>
      <c r="J1127" s="44"/>
    </row>
    <row r="1128" spans="1:10" x14ac:dyDescent="0.2">
      <c r="A1128" s="90" t="s">
        <v>1651</v>
      </c>
      <c r="B1128" s="91" t="s">
        <v>2760</v>
      </c>
      <c r="C1128" s="90" t="s">
        <v>1694</v>
      </c>
      <c r="D1128" s="91" t="s">
        <v>2803</v>
      </c>
      <c r="E1128" s="90" t="s">
        <v>483</v>
      </c>
      <c r="F1128" s="91" t="s">
        <v>478</v>
      </c>
      <c r="G1128" s="44"/>
      <c r="H1128" s="44"/>
      <c r="I1128" s="44"/>
      <c r="J1128" s="44"/>
    </row>
    <row r="1129" spans="1:10" x14ac:dyDescent="0.2">
      <c r="A1129" s="90" t="s">
        <v>1651</v>
      </c>
      <c r="B1129" s="91" t="s">
        <v>2760</v>
      </c>
      <c r="C1129" s="90" t="s">
        <v>1695</v>
      </c>
      <c r="D1129" s="91" t="s">
        <v>2804</v>
      </c>
      <c r="E1129" s="90">
        <v>5.0999999999999996</v>
      </c>
      <c r="F1129" s="91" t="s">
        <v>478</v>
      </c>
      <c r="G1129" s="44"/>
      <c r="H1129" s="44"/>
      <c r="I1129" s="44"/>
      <c r="J1129" s="44"/>
    </row>
    <row r="1130" spans="1:10" x14ac:dyDescent="0.2">
      <c r="A1130" s="92" t="s">
        <v>1696</v>
      </c>
      <c r="B1130" s="93" t="s">
        <v>2805</v>
      </c>
      <c r="C1130" s="92" t="s">
        <v>1696</v>
      </c>
      <c r="D1130" s="93" t="s">
        <v>2805</v>
      </c>
      <c r="E1130" s="92">
        <v>5.0999999999999996</v>
      </c>
      <c r="F1130" s="93" t="s">
        <v>478</v>
      </c>
      <c r="G1130" s="44"/>
      <c r="H1130" s="44"/>
      <c r="I1130" s="44"/>
      <c r="J1130" s="44"/>
    </row>
    <row r="1131" spans="1:10" x14ac:dyDescent="0.2">
      <c r="A1131" s="90" t="s">
        <v>1697</v>
      </c>
      <c r="B1131" s="91" t="s">
        <v>2806</v>
      </c>
      <c r="C1131" s="90" t="s">
        <v>600</v>
      </c>
      <c r="D1131" s="91" t="s">
        <v>1933</v>
      </c>
      <c r="E1131" s="90">
        <v>5.0999999999999996</v>
      </c>
      <c r="F1131" s="91" t="s">
        <v>478</v>
      </c>
      <c r="G1131" s="44"/>
      <c r="H1131" s="44"/>
      <c r="I1131" s="44"/>
      <c r="J1131" s="44"/>
    </row>
    <row r="1132" spans="1:10" x14ac:dyDescent="0.2">
      <c r="A1132" s="90" t="s">
        <v>1697</v>
      </c>
      <c r="B1132" s="91" t="s">
        <v>2806</v>
      </c>
      <c r="C1132" s="90" t="s">
        <v>601</v>
      </c>
      <c r="D1132" s="91" t="s">
        <v>1934</v>
      </c>
      <c r="E1132" s="90">
        <v>5.0999999999999996</v>
      </c>
      <c r="F1132" s="91" t="s">
        <v>478</v>
      </c>
      <c r="G1132" s="44"/>
      <c r="H1132" s="44"/>
      <c r="I1132" s="44"/>
      <c r="J1132" s="44"/>
    </row>
    <row r="1133" spans="1:10" x14ac:dyDescent="0.2">
      <c r="A1133" s="90" t="s">
        <v>1698</v>
      </c>
      <c r="B1133" s="91" t="s">
        <v>2266</v>
      </c>
      <c r="C1133" s="90" t="s">
        <v>1699</v>
      </c>
      <c r="D1133" s="91" t="s">
        <v>1700</v>
      </c>
      <c r="E1133" s="90" t="s">
        <v>483</v>
      </c>
      <c r="F1133" s="91" t="s">
        <v>478</v>
      </c>
      <c r="G1133" s="44"/>
      <c r="H1133" s="44"/>
      <c r="I1133" s="44"/>
      <c r="J1133" s="44"/>
    </row>
    <row r="1134" spans="1:10" x14ac:dyDescent="0.2">
      <c r="A1134" s="90" t="s">
        <v>1698</v>
      </c>
      <c r="B1134" s="91" t="s">
        <v>2266</v>
      </c>
      <c r="C1134" s="90" t="s">
        <v>1701</v>
      </c>
      <c r="D1134" s="91" t="s">
        <v>2807</v>
      </c>
      <c r="E1134" s="90" t="s">
        <v>483</v>
      </c>
      <c r="F1134" s="91" t="s">
        <v>478</v>
      </c>
      <c r="G1134" s="44"/>
      <c r="H1134" s="44"/>
      <c r="I1134" s="44"/>
      <c r="J1134" s="44"/>
    </row>
    <row r="1135" spans="1:10" x14ac:dyDescent="0.2">
      <c r="A1135" s="90" t="s">
        <v>1698</v>
      </c>
      <c r="B1135" s="91" t="s">
        <v>2266</v>
      </c>
      <c r="C1135" s="90" t="s">
        <v>1702</v>
      </c>
      <c r="D1135" s="91" t="s">
        <v>2808</v>
      </c>
      <c r="E1135" s="90" t="s">
        <v>483</v>
      </c>
      <c r="F1135" s="91" t="s">
        <v>478</v>
      </c>
      <c r="G1135" s="44"/>
      <c r="H1135" s="44"/>
      <c r="I1135" s="44"/>
      <c r="J1135" s="44"/>
    </row>
    <row r="1136" spans="1:10" x14ac:dyDescent="0.2">
      <c r="A1136" s="90" t="s">
        <v>1698</v>
      </c>
      <c r="B1136" s="91" t="s">
        <v>2266</v>
      </c>
      <c r="C1136" s="90" t="s">
        <v>1703</v>
      </c>
      <c r="D1136" s="91" t="s">
        <v>2809</v>
      </c>
      <c r="E1136" s="90" t="s">
        <v>483</v>
      </c>
      <c r="F1136" s="91" t="s">
        <v>484</v>
      </c>
      <c r="G1136" s="44"/>
      <c r="H1136" s="44"/>
      <c r="I1136" s="44"/>
      <c r="J1136" s="44"/>
    </row>
    <row r="1137" spans="1:10" x14ac:dyDescent="0.2">
      <c r="A1137" s="90" t="s">
        <v>1698</v>
      </c>
      <c r="B1137" s="91" t="s">
        <v>2266</v>
      </c>
      <c r="C1137" s="90" t="s">
        <v>1704</v>
      </c>
      <c r="D1137" s="91" t="s">
        <v>2810</v>
      </c>
      <c r="E1137" s="90" t="s">
        <v>483</v>
      </c>
      <c r="F1137" s="91" t="s">
        <v>478</v>
      </c>
      <c r="G1137" s="44"/>
      <c r="H1137" s="44"/>
      <c r="I1137" s="44"/>
      <c r="J1137" s="44"/>
    </row>
    <row r="1138" spans="1:10" x14ac:dyDescent="0.2">
      <c r="A1138" s="90" t="s">
        <v>1698</v>
      </c>
      <c r="B1138" s="91" t="s">
        <v>2266</v>
      </c>
      <c r="C1138" s="90" t="s">
        <v>1705</v>
      </c>
      <c r="D1138" s="91" t="s">
        <v>2811</v>
      </c>
      <c r="E1138" s="90" t="s">
        <v>483</v>
      </c>
      <c r="F1138" s="91" t="s">
        <v>478</v>
      </c>
      <c r="G1138" s="44"/>
      <c r="H1138" s="44"/>
      <c r="I1138" s="44"/>
      <c r="J1138" s="44"/>
    </row>
    <row r="1139" spans="1:10" x14ac:dyDescent="0.2">
      <c r="A1139" s="90" t="s">
        <v>1706</v>
      </c>
      <c r="B1139" s="91" t="s">
        <v>2812</v>
      </c>
      <c r="C1139" s="90" t="s">
        <v>1707</v>
      </c>
      <c r="D1139" s="91" t="s">
        <v>2813</v>
      </c>
      <c r="E1139" s="90" t="s">
        <v>483</v>
      </c>
      <c r="F1139" s="91" t="s">
        <v>484</v>
      </c>
      <c r="G1139" s="44"/>
      <c r="H1139" s="44"/>
      <c r="I1139" s="44"/>
      <c r="J1139" s="44"/>
    </row>
    <row r="1140" spans="1:10" x14ac:dyDescent="0.2">
      <c r="A1140" s="90" t="s">
        <v>1708</v>
      </c>
      <c r="B1140" s="91" t="s">
        <v>1882</v>
      </c>
      <c r="C1140" s="90" t="s">
        <v>129</v>
      </c>
      <c r="D1140" s="91" t="s">
        <v>2814</v>
      </c>
      <c r="E1140" s="90">
        <v>803.1</v>
      </c>
      <c r="F1140" s="91" t="s">
        <v>478</v>
      </c>
      <c r="G1140" s="44"/>
      <c r="H1140" s="44"/>
      <c r="I1140" s="44"/>
      <c r="J1140" s="44"/>
    </row>
    <row r="1141" spans="1:10" x14ac:dyDescent="0.2">
      <c r="A1141" s="90" t="s">
        <v>1709</v>
      </c>
      <c r="B1141" s="91" t="s">
        <v>2815</v>
      </c>
      <c r="C1141" s="90" t="s">
        <v>1710</v>
      </c>
      <c r="D1141" s="91" t="s">
        <v>2816</v>
      </c>
      <c r="E1141" s="90" t="s">
        <v>483</v>
      </c>
      <c r="F1141" s="91" t="s">
        <v>478</v>
      </c>
      <c r="G1141" s="44"/>
      <c r="H1141" s="44"/>
      <c r="I1141" s="44"/>
      <c r="J1141" s="44"/>
    </row>
    <row r="1142" spans="1:10" x14ac:dyDescent="0.2">
      <c r="A1142" s="90" t="s">
        <v>1709</v>
      </c>
      <c r="B1142" s="91" t="s">
        <v>2815</v>
      </c>
      <c r="C1142" s="90" t="s">
        <v>1711</v>
      </c>
      <c r="D1142" s="91" t="s">
        <v>2817</v>
      </c>
      <c r="E1142" s="90" t="s">
        <v>483</v>
      </c>
      <c r="F1142" s="91" t="s">
        <v>478</v>
      </c>
      <c r="G1142" s="44"/>
      <c r="H1142" s="44"/>
      <c r="I1142" s="44"/>
      <c r="J1142" s="44"/>
    </row>
    <row r="1143" spans="1:10" x14ac:dyDescent="0.2">
      <c r="A1143" s="90" t="s">
        <v>1709</v>
      </c>
      <c r="B1143" s="91" t="s">
        <v>2815</v>
      </c>
      <c r="C1143" s="90" t="s">
        <v>1712</v>
      </c>
      <c r="D1143" s="91" t="s">
        <v>1827</v>
      </c>
      <c r="E1143" s="90">
        <v>5.0999999999999996</v>
      </c>
      <c r="F1143" s="91" t="s">
        <v>484</v>
      </c>
      <c r="G1143" s="44"/>
      <c r="H1143" s="44"/>
      <c r="I1143" s="44"/>
      <c r="J1143" s="44"/>
    </row>
    <row r="1144" spans="1:10" x14ac:dyDescent="0.2">
      <c r="A1144" s="90" t="s">
        <v>1713</v>
      </c>
      <c r="B1144" s="91" t="s">
        <v>2818</v>
      </c>
      <c r="C1144" s="90" t="s">
        <v>1714</v>
      </c>
      <c r="D1144" s="91" t="s">
        <v>2819</v>
      </c>
      <c r="E1144" s="96" t="s">
        <v>483</v>
      </c>
      <c r="F1144" s="97" t="s">
        <v>725</v>
      </c>
      <c r="G1144" s="44"/>
      <c r="H1144" s="44"/>
      <c r="I1144" s="44"/>
      <c r="J1144" s="44"/>
    </row>
    <row r="1145" spans="1:10" x14ac:dyDescent="0.2">
      <c r="A1145" s="90" t="s">
        <v>1715</v>
      </c>
      <c r="B1145" s="91" t="s">
        <v>2666</v>
      </c>
      <c r="C1145" s="90" t="s">
        <v>1716</v>
      </c>
      <c r="D1145" s="91" t="s">
        <v>2820</v>
      </c>
      <c r="E1145" s="90" t="s">
        <v>471</v>
      </c>
      <c r="F1145" s="91" t="s">
        <v>484</v>
      </c>
      <c r="G1145" s="44"/>
      <c r="H1145" s="44"/>
      <c r="I1145" s="44"/>
      <c r="J1145" s="44"/>
    </row>
    <row r="1146" spans="1:10" x14ac:dyDescent="0.2">
      <c r="A1146" s="90" t="s">
        <v>1715</v>
      </c>
      <c r="B1146" s="91" t="s">
        <v>2666</v>
      </c>
      <c r="C1146" s="90" t="s">
        <v>1715</v>
      </c>
      <c r="D1146" s="91" t="s">
        <v>2666</v>
      </c>
      <c r="E1146" s="90">
        <v>803.1</v>
      </c>
      <c r="F1146" s="91" t="s">
        <v>564</v>
      </c>
      <c r="G1146" s="44"/>
      <c r="H1146" s="44"/>
      <c r="I1146" s="44"/>
      <c r="J1146" s="44"/>
    </row>
    <row r="1147" spans="1:10" x14ac:dyDescent="0.2">
      <c r="A1147" s="90" t="s">
        <v>1715</v>
      </c>
      <c r="B1147" s="91" t="s">
        <v>2666</v>
      </c>
      <c r="C1147" s="90" t="s">
        <v>1717</v>
      </c>
      <c r="D1147" s="91" t="s">
        <v>2821</v>
      </c>
      <c r="E1147" s="90" t="s">
        <v>483</v>
      </c>
      <c r="F1147" s="91" t="s">
        <v>484</v>
      </c>
      <c r="G1147" s="44"/>
      <c r="H1147" s="44"/>
      <c r="I1147" s="44"/>
      <c r="J1147" s="44"/>
    </row>
    <row r="1148" spans="1:10" x14ac:dyDescent="0.2">
      <c r="A1148" s="90" t="s">
        <v>1715</v>
      </c>
      <c r="B1148" s="91" t="s">
        <v>2666</v>
      </c>
      <c r="C1148" s="90" t="s">
        <v>1718</v>
      </c>
      <c r="D1148" s="91" t="s">
        <v>2822</v>
      </c>
      <c r="E1148" s="90" t="s">
        <v>483</v>
      </c>
      <c r="F1148" s="91" t="s">
        <v>606</v>
      </c>
      <c r="G1148" s="44"/>
      <c r="H1148" s="44"/>
      <c r="I1148" s="44"/>
      <c r="J1148" s="44"/>
    </row>
    <row r="1149" spans="1:10" x14ac:dyDescent="0.2">
      <c r="A1149" s="90" t="s">
        <v>1715</v>
      </c>
      <c r="B1149" s="91" t="s">
        <v>2666</v>
      </c>
      <c r="C1149" s="90" t="s">
        <v>1719</v>
      </c>
      <c r="D1149" s="91" t="s">
        <v>2823</v>
      </c>
      <c r="E1149" s="90" t="s">
        <v>483</v>
      </c>
      <c r="F1149" s="91" t="s">
        <v>564</v>
      </c>
      <c r="G1149" s="44"/>
      <c r="H1149" s="44"/>
      <c r="I1149" s="44"/>
      <c r="J1149" s="44"/>
    </row>
    <row r="1150" spans="1:10" x14ac:dyDescent="0.2">
      <c r="A1150" s="90" t="s">
        <v>1720</v>
      </c>
      <c r="B1150" s="91" t="s">
        <v>2824</v>
      </c>
      <c r="C1150" s="90">
        <v>77</v>
      </c>
      <c r="D1150" s="91" t="s">
        <v>2825</v>
      </c>
      <c r="E1150" s="90" t="s">
        <v>483</v>
      </c>
      <c r="F1150" s="91" t="s">
        <v>564</v>
      </c>
      <c r="G1150" s="44"/>
      <c r="H1150" s="44"/>
      <c r="I1150" s="44"/>
      <c r="J1150" s="44"/>
    </row>
    <row r="1151" spans="1:10" x14ac:dyDescent="0.2">
      <c r="A1151" s="90" t="s">
        <v>1720</v>
      </c>
      <c r="B1151" s="91" t="s">
        <v>2824</v>
      </c>
      <c r="C1151" s="90" t="s">
        <v>1721</v>
      </c>
      <c r="D1151" s="91" t="s">
        <v>2826</v>
      </c>
      <c r="E1151" s="90" t="s">
        <v>483</v>
      </c>
      <c r="F1151" s="91" t="s">
        <v>564</v>
      </c>
      <c r="G1151" s="44"/>
      <c r="H1151" s="44"/>
      <c r="I1151" s="44"/>
      <c r="J1151" s="44"/>
    </row>
    <row r="1152" spans="1:10" x14ac:dyDescent="0.2">
      <c r="A1152" s="90" t="s">
        <v>1720</v>
      </c>
      <c r="B1152" s="91" t="s">
        <v>2824</v>
      </c>
      <c r="C1152" s="90" t="s">
        <v>1722</v>
      </c>
      <c r="D1152" s="91" t="s">
        <v>2827</v>
      </c>
      <c r="E1152" s="90" t="s">
        <v>483</v>
      </c>
      <c r="F1152" s="91" t="s">
        <v>606</v>
      </c>
      <c r="G1152" s="44"/>
      <c r="H1152" s="44"/>
      <c r="I1152" s="44"/>
      <c r="J1152" s="44"/>
    </row>
    <row r="1153" spans="1:10" x14ac:dyDescent="0.2">
      <c r="A1153" s="90" t="s">
        <v>1720</v>
      </c>
      <c r="B1153" s="91" t="s">
        <v>2824</v>
      </c>
      <c r="C1153" s="90" t="s">
        <v>1723</v>
      </c>
      <c r="D1153" s="91" t="s">
        <v>1837</v>
      </c>
      <c r="E1153" s="90">
        <v>803.1</v>
      </c>
      <c r="F1153" s="91" t="s">
        <v>500</v>
      </c>
      <c r="G1153" s="44"/>
      <c r="H1153" s="44"/>
      <c r="I1153" s="44"/>
      <c r="J1153" s="44"/>
    </row>
    <row r="1154" spans="1:10" x14ac:dyDescent="0.2">
      <c r="A1154" s="90" t="s">
        <v>1720</v>
      </c>
      <c r="B1154" s="91" t="s">
        <v>2824</v>
      </c>
      <c r="C1154" s="90" t="s">
        <v>1724</v>
      </c>
      <c r="D1154" s="91" t="s">
        <v>2828</v>
      </c>
      <c r="E1154" s="90">
        <v>5.0999999999999996</v>
      </c>
      <c r="F1154" s="91" t="s">
        <v>564</v>
      </c>
      <c r="G1154" s="44"/>
      <c r="H1154" s="44"/>
      <c r="I1154" s="44"/>
      <c r="J1154" s="44"/>
    </row>
    <row r="1155" spans="1:10" x14ac:dyDescent="0.2">
      <c r="A1155" s="90" t="s">
        <v>1720</v>
      </c>
      <c r="B1155" s="91" t="s">
        <v>2824</v>
      </c>
      <c r="C1155" s="90" t="s">
        <v>1725</v>
      </c>
      <c r="D1155" s="91" t="s">
        <v>2829</v>
      </c>
      <c r="E1155" s="90">
        <v>5.0999999999999996</v>
      </c>
      <c r="F1155" s="91" t="s">
        <v>500</v>
      </c>
      <c r="G1155" s="44"/>
      <c r="H1155" s="44"/>
      <c r="I1155" s="44"/>
      <c r="J1155" s="44"/>
    </row>
    <row r="1156" spans="1:10" x14ac:dyDescent="0.2">
      <c r="A1156" s="90" t="s">
        <v>1720</v>
      </c>
      <c r="B1156" s="91" t="s">
        <v>2824</v>
      </c>
      <c r="C1156" s="90" t="s">
        <v>1726</v>
      </c>
      <c r="D1156" s="91" t="s">
        <v>1971</v>
      </c>
      <c r="E1156" s="90">
        <v>5.0999999999999996</v>
      </c>
      <c r="F1156" s="91" t="s">
        <v>500</v>
      </c>
      <c r="G1156" s="44"/>
      <c r="H1156" s="44"/>
      <c r="I1156" s="44"/>
      <c r="J1156" s="44"/>
    </row>
    <row r="1157" spans="1:10" x14ac:dyDescent="0.2">
      <c r="A1157" s="90" t="s">
        <v>1720</v>
      </c>
      <c r="B1157" s="91" t="s">
        <v>2824</v>
      </c>
      <c r="C1157" s="90" t="s">
        <v>1727</v>
      </c>
      <c r="D1157" s="91" t="s">
        <v>2603</v>
      </c>
      <c r="E1157" s="90">
        <v>5.0999999999999996</v>
      </c>
      <c r="F1157" s="91" t="s">
        <v>500</v>
      </c>
      <c r="G1157" s="44"/>
      <c r="H1157" s="44"/>
      <c r="I1157" s="44"/>
      <c r="J1157" s="44"/>
    </row>
    <row r="1158" spans="1:10" x14ac:dyDescent="0.2">
      <c r="A1158" s="90" t="s">
        <v>1720</v>
      </c>
      <c r="B1158" s="91" t="s">
        <v>2824</v>
      </c>
      <c r="C1158" s="90" t="s">
        <v>1728</v>
      </c>
      <c r="D1158" s="91" t="s">
        <v>2271</v>
      </c>
      <c r="E1158" s="90">
        <v>5.0999999999999996</v>
      </c>
      <c r="F1158" s="91" t="s">
        <v>500</v>
      </c>
      <c r="G1158" s="44"/>
      <c r="H1158" s="44"/>
      <c r="I1158" s="44"/>
      <c r="J1158" s="44"/>
    </row>
    <row r="1159" spans="1:10" x14ac:dyDescent="0.2">
      <c r="A1159" s="90" t="s">
        <v>1720</v>
      </c>
      <c r="B1159" s="91" t="s">
        <v>2824</v>
      </c>
      <c r="C1159" s="90" t="s">
        <v>1729</v>
      </c>
      <c r="D1159" s="91" t="s">
        <v>2605</v>
      </c>
      <c r="E1159" s="90">
        <v>5.0999999999999996</v>
      </c>
      <c r="F1159" s="91" t="s">
        <v>500</v>
      </c>
      <c r="G1159" s="44"/>
      <c r="H1159" s="44"/>
      <c r="I1159" s="44"/>
      <c r="J1159" s="44"/>
    </row>
    <row r="1160" spans="1:10" x14ac:dyDescent="0.2">
      <c r="A1160" s="90" t="s">
        <v>1720</v>
      </c>
      <c r="B1160" s="91" t="s">
        <v>2824</v>
      </c>
      <c r="C1160" s="90" t="s">
        <v>1730</v>
      </c>
      <c r="D1160" s="91" t="s">
        <v>2830</v>
      </c>
      <c r="E1160" s="90">
        <v>5.0999999999999996</v>
      </c>
      <c r="F1160" s="91" t="s">
        <v>500</v>
      </c>
      <c r="G1160" s="44"/>
      <c r="H1160" s="44"/>
      <c r="I1160" s="44"/>
      <c r="J1160" s="44"/>
    </row>
    <row r="1161" spans="1:10" x14ac:dyDescent="0.2">
      <c r="A1161" s="90" t="s">
        <v>1720</v>
      </c>
      <c r="B1161" s="91" t="s">
        <v>2824</v>
      </c>
      <c r="C1161" s="90" t="s">
        <v>359</v>
      </c>
      <c r="D1161" s="91" t="s">
        <v>1841</v>
      </c>
      <c r="E1161" s="90">
        <v>5.0999999999999996</v>
      </c>
      <c r="F1161" s="91" t="s">
        <v>500</v>
      </c>
      <c r="G1161" s="44"/>
      <c r="H1161" s="44"/>
      <c r="I1161" s="44"/>
      <c r="J1161" s="44"/>
    </row>
    <row r="1162" spans="1:10" x14ac:dyDescent="0.2">
      <c r="A1162" s="90" t="s">
        <v>1720</v>
      </c>
      <c r="B1162" s="91" t="s">
        <v>2824</v>
      </c>
      <c r="C1162" s="90" t="s">
        <v>1731</v>
      </c>
      <c r="D1162" s="91" t="s">
        <v>2831</v>
      </c>
      <c r="E1162" s="90">
        <v>5.0999999999999996</v>
      </c>
      <c r="F1162" s="91" t="s">
        <v>500</v>
      </c>
      <c r="G1162" s="44"/>
      <c r="H1162" s="44"/>
      <c r="I1162" s="44"/>
      <c r="J1162" s="44"/>
    </row>
    <row r="1163" spans="1:10" x14ac:dyDescent="0.2">
      <c r="A1163" s="90" t="s">
        <v>1720</v>
      </c>
      <c r="B1163" s="91" t="s">
        <v>2824</v>
      </c>
      <c r="C1163" s="90" t="s">
        <v>1732</v>
      </c>
      <c r="D1163" s="91" t="s">
        <v>2611</v>
      </c>
      <c r="E1163" s="90">
        <v>5.0999999999999996</v>
      </c>
      <c r="F1163" s="91" t="s">
        <v>500</v>
      </c>
      <c r="G1163" s="44"/>
      <c r="H1163" s="44"/>
      <c r="I1163" s="44"/>
      <c r="J1163" s="44"/>
    </row>
    <row r="1164" spans="1:10" x14ac:dyDescent="0.2">
      <c r="A1164" s="90" t="s">
        <v>1720</v>
      </c>
      <c r="B1164" s="91" t="s">
        <v>2824</v>
      </c>
      <c r="C1164" s="90" t="s">
        <v>1733</v>
      </c>
      <c r="D1164" s="91" t="s">
        <v>2832</v>
      </c>
      <c r="E1164" s="90">
        <v>5.0999999999999996</v>
      </c>
      <c r="F1164" s="91" t="s">
        <v>500</v>
      </c>
      <c r="G1164" s="44"/>
      <c r="H1164" s="44"/>
      <c r="I1164" s="44"/>
      <c r="J1164" s="44"/>
    </row>
    <row r="1165" spans="1:10" x14ac:dyDescent="0.2">
      <c r="A1165" s="90" t="s">
        <v>1720</v>
      </c>
      <c r="B1165" s="91" t="s">
        <v>2824</v>
      </c>
      <c r="C1165" s="90" t="s">
        <v>1734</v>
      </c>
      <c r="D1165" s="91" t="s">
        <v>2833</v>
      </c>
      <c r="E1165" s="90">
        <v>5.0999999999999996</v>
      </c>
      <c r="F1165" s="91" t="s">
        <v>500</v>
      </c>
      <c r="G1165" s="44"/>
      <c r="H1165" s="44"/>
      <c r="I1165" s="44"/>
      <c r="J1165" s="44"/>
    </row>
    <row r="1166" spans="1:10" x14ac:dyDescent="0.2">
      <c r="A1166" s="90" t="s">
        <v>1720</v>
      </c>
      <c r="B1166" s="91" t="s">
        <v>2824</v>
      </c>
      <c r="C1166" s="90" t="s">
        <v>1735</v>
      </c>
      <c r="D1166" s="91" t="s">
        <v>2834</v>
      </c>
      <c r="E1166" s="90">
        <v>5.0999999999999996</v>
      </c>
      <c r="F1166" s="91" t="s">
        <v>500</v>
      </c>
      <c r="G1166" s="44"/>
      <c r="H1166" s="44"/>
      <c r="I1166" s="44"/>
      <c r="J1166" s="44"/>
    </row>
    <row r="1167" spans="1:10" x14ac:dyDescent="0.2">
      <c r="A1167" s="90" t="s">
        <v>1720</v>
      </c>
      <c r="B1167" s="91" t="s">
        <v>2824</v>
      </c>
      <c r="C1167" s="90" t="s">
        <v>1736</v>
      </c>
      <c r="D1167" s="91" t="s">
        <v>1842</v>
      </c>
      <c r="E1167" s="90">
        <v>5.0999999999999996</v>
      </c>
      <c r="F1167" s="91" t="s">
        <v>500</v>
      </c>
      <c r="G1167" s="44"/>
      <c r="H1167" s="44"/>
      <c r="I1167" s="44"/>
      <c r="J1167" s="44"/>
    </row>
    <row r="1168" spans="1:10" x14ac:dyDescent="0.2">
      <c r="A1168" s="90" t="s">
        <v>1720</v>
      </c>
      <c r="B1168" s="91" t="s">
        <v>2824</v>
      </c>
      <c r="C1168" s="90" t="s">
        <v>1737</v>
      </c>
      <c r="D1168" s="91" t="s">
        <v>2623</v>
      </c>
      <c r="E1168" s="90">
        <v>5.0999999999999996</v>
      </c>
      <c r="F1168" s="91" t="s">
        <v>500</v>
      </c>
      <c r="G1168" s="44"/>
      <c r="H1168" s="44"/>
      <c r="I1168" s="44"/>
      <c r="J1168" s="44"/>
    </row>
    <row r="1169" spans="1:10" x14ac:dyDescent="0.2">
      <c r="A1169" s="90" t="s">
        <v>1720</v>
      </c>
      <c r="B1169" s="91" t="s">
        <v>2824</v>
      </c>
      <c r="C1169" s="90" t="s">
        <v>1738</v>
      </c>
      <c r="D1169" s="91" t="s">
        <v>2835</v>
      </c>
      <c r="E1169" s="90">
        <v>5.0999999999999996</v>
      </c>
      <c r="F1169" s="91" t="s">
        <v>500</v>
      </c>
      <c r="G1169" s="44"/>
      <c r="H1169" s="44"/>
      <c r="I1169" s="44"/>
      <c r="J1169" s="44"/>
    </row>
    <row r="1170" spans="1:10" x14ac:dyDescent="0.2">
      <c r="A1170" s="90" t="s">
        <v>1720</v>
      </c>
      <c r="B1170" s="91" t="s">
        <v>2824</v>
      </c>
      <c r="C1170" s="90" t="s">
        <v>1739</v>
      </c>
      <c r="D1170" s="91" t="s">
        <v>1844</v>
      </c>
      <c r="E1170" s="90">
        <v>5.0999999999999996</v>
      </c>
      <c r="F1170" s="91" t="s">
        <v>500</v>
      </c>
      <c r="G1170" s="44"/>
      <c r="H1170" s="44"/>
      <c r="I1170" s="44"/>
      <c r="J1170" s="44"/>
    </row>
    <row r="1171" spans="1:10" x14ac:dyDescent="0.2">
      <c r="A1171" s="90" t="s">
        <v>1720</v>
      </c>
      <c r="B1171" s="91" t="s">
        <v>2824</v>
      </c>
      <c r="C1171" s="90" t="s">
        <v>1740</v>
      </c>
      <c r="D1171" s="91" t="s">
        <v>2836</v>
      </c>
      <c r="E1171" s="90">
        <v>5.0999999999999996</v>
      </c>
      <c r="F1171" s="91" t="s">
        <v>500</v>
      </c>
      <c r="G1171" s="44"/>
      <c r="H1171" s="44"/>
      <c r="I1171" s="44"/>
      <c r="J1171" s="44"/>
    </row>
    <row r="1172" spans="1:10" x14ac:dyDescent="0.2">
      <c r="A1172" s="90" t="s">
        <v>1720</v>
      </c>
      <c r="B1172" s="91" t="s">
        <v>2824</v>
      </c>
      <c r="C1172" s="90" t="s">
        <v>1741</v>
      </c>
      <c r="D1172" s="91" t="s">
        <v>2837</v>
      </c>
      <c r="E1172" s="90">
        <v>5.0999999999999996</v>
      </c>
      <c r="F1172" s="91" t="s">
        <v>500</v>
      </c>
      <c r="G1172" s="44"/>
      <c r="H1172" s="44"/>
      <c r="I1172" s="44"/>
      <c r="J1172" s="44"/>
    </row>
    <row r="1173" spans="1:10" x14ac:dyDescent="0.2">
      <c r="A1173" s="90" t="s">
        <v>1720</v>
      </c>
      <c r="B1173" s="91" t="s">
        <v>2824</v>
      </c>
      <c r="C1173" s="90" t="s">
        <v>1742</v>
      </c>
      <c r="D1173" s="91" t="s">
        <v>1845</v>
      </c>
      <c r="E1173" s="90">
        <v>5.0999999999999996</v>
      </c>
      <c r="F1173" s="91" t="s">
        <v>500</v>
      </c>
      <c r="G1173" s="44"/>
      <c r="H1173" s="44"/>
      <c r="I1173" s="44"/>
      <c r="J1173" s="44"/>
    </row>
    <row r="1174" spans="1:10" x14ac:dyDescent="0.2">
      <c r="A1174" s="90" t="s">
        <v>1720</v>
      </c>
      <c r="B1174" s="91" t="s">
        <v>2824</v>
      </c>
      <c r="C1174" s="90" t="s">
        <v>1743</v>
      </c>
      <c r="D1174" s="91" t="s">
        <v>2730</v>
      </c>
      <c r="E1174" s="90">
        <v>5.0999999999999996</v>
      </c>
      <c r="F1174" s="91" t="s">
        <v>500</v>
      </c>
      <c r="G1174" s="44"/>
      <c r="H1174" s="44"/>
      <c r="I1174" s="44"/>
      <c r="J1174" s="44"/>
    </row>
    <row r="1175" spans="1:10" x14ac:dyDescent="0.2">
      <c r="A1175" s="90" t="s">
        <v>1720</v>
      </c>
      <c r="B1175" s="91" t="s">
        <v>2824</v>
      </c>
      <c r="C1175" s="90" t="s">
        <v>1744</v>
      </c>
      <c r="D1175" s="91" t="s">
        <v>2630</v>
      </c>
      <c r="E1175" s="90">
        <v>5.0999999999999996</v>
      </c>
      <c r="F1175" s="91" t="s">
        <v>500</v>
      </c>
      <c r="G1175" s="44"/>
      <c r="H1175" s="44"/>
      <c r="I1175" s="44"/>
      <c r="J1175" s="44"/>
    </row>
    <row r="1176" spans="1:10" x14ac:dyDescent="0.2">
      <c r="A1176" s="90" t="s">
        <v>1720</v>
      </c>
      <c r="B1176" s="91" t="s">
        <v>2824</v>
      </c>
      <c r="C1176" s="90" t="s">
        <v>1745</v>
      </c>
      <c r="D1176" s="91" t="s">
        <v>2838</v>
      </c>
      <c r="E1176" s="90">
        <v>5.0999999999999996</v>
      </c>
      <c r="F1176" s="91" t="s">
        <v>500</v>
      </c>
      <c r="G1176" s="44"/>
      <c r="H1176" s="44"/>
      <c r="I1176" s="44"/>
      <c r="J1176" s="44"/>
    </row>
    <row r="1177" spans="1:10" x14ac:dyDescent="0.2">
      <c r="A1177" s="90" t="s">
        <v>1720</v>
      </c>
      <c r="B1177" s="91" t="s">
        <v>2824</v>
      </c>
      <c r="C1177" s="90" t="s">
        <v>1746</v>
      </c>
      <c r="D1177" s="91" t="s">
        <v>2839</v>
      </c>
      <c r="E1177" s="90">
        <v>5.0999999999999996</v>
      </c>
      <c r="F1177" s="91" t="s">
        <v>500</v>
      </c>
      <c r="G1177" s="44"/>
      <c r="H1177" s="44"/>
      <c r="I1177" s="44"/>
      <c r="J1177" s="44"/>
    </row>
    <row r="1178" spans="1:10" x14ac:dyDescent="0.2">
      <c r="A1178" s="90" t="s">
        <v>1720</v>
      </c>
      <c r="B1178" s="91" t="s">
        <v>2824</v>
      </c>
      <c r="C1178" s="90" t="s">
        <v>1747</v>
      </c>
      <c r="D1178" s="91" t="s">
        <v>1978</v>
      </c>
      <c r="E1178" s="90">
        <v>5.0999999999999996</v>
      </c>
      <c r="F1178" s="91" t="s">
        <v>500</v>
      </c>
      <c r="G1178" s="44"/>
      <c r="H1178" s="44"/>
      <c r="I1178" s="44"/>
      <c r="J1178" s="44"/>
    </row>
    <row r="1179" spans="1:10" x14ac:dyDescent="0.2">
      <c r="A1179" s="90" t="s">
        <v>1720</v>
      </c>
      <c r="B1179" s="91" t="s">
        <v>2824</v>
      </c>
      <c r="C1179" s="90" t="s">
        <v>1748</v>
      </c>
      <c r="D1179" s="91" t="s">
        <v>2635</v>
      </c>
      <c r="E1179" s="90">
        <v>5.0999999999999996</v>
      </c>
      <c r="F1179" s="91" t="s">
        <v>500</v>
      </c>
      <c r="G1179" s="44"/>
      <c r="H1179" s="44"/>
      <c r="I1179" s="44"/>
      <c r="J1179" s="44"/>
    </row>
    <row r="1180" spans="1:10" x14ac:dyDescent="0.2">
      <c r="A1180" s="90" t="s">
        <v>1720</v>
      </c>
      <c r="B1180" s="91" t="s">
        <v>2824</v>
      </c>
      <c r="C1180" s="90" t="s">
        <v>1749</v>
      </c>
      <c r="D1180" s="91" t="s">
        <v>2840</v>
      </c>
      <c r="E1180" s="90">
        <v>5.0999999999999996</v>
      </c>
      <c r="F1180" s="91" t="s">
        <v>500</v>
      </c>
      <c r="G1180" s="44"/>
      <c r="H1180" s="44"/>
      <c r="I1180" s="44"/>
      <c r="J1180" s="44"/>
    </row>
    <row r="1181" spans="1:10" x14ac:dyDescent="0.2">
      <c r="A1181" s="90" t="s">
        <v>1720</v>
      </c>
      <c r="B1181" s="91" t="s">
        <v>2824</v>
      </c>
      <c r="C1181" s="90" t="s">
        <v>1750</v>
      </c>
      <c r="D1181" s="91" t="s">
        <v>1846</v>
      </c>
      <c r="E1181" s="90">
        <v>5.0999999999999996</v>
      </c>
      <c r="F1181" s="91" t="s">
        <v>500</v>
      </c>
      <c r="G1181" s="44"/>
      <c r="H1181" s="44"/>
      <c r="I1181" s="44"/>
      <c r="J1181" s="44"/>
    </row>
    <row r="1182" spans="1:10" x14ac:dyDescent="0.2">
      <c r="A1182" s="90" t="s">
        <v>1720</v>
      </c>
      <c r="B1182" s="91" t="s">
        <v>2824</v>
      </c>
      <c r="C1182" s="90" t="s">
        <v>1751</v>
      </c>
      <c r="D1182" s="91" t="s">
        <v>2643</v>
      </c>
      <c r="E1182" s="90">
        <v>5.0999999999999996</v>
      </c>
      <c r="F1182" s="91" t="s">
        <v>500</v>
      </c>
      <c r="G1182" s="44"/>
      <c r="H1182" s="44"/>
      <c r="I1182" s="44"/>
      <c r="J1182" s="44"/>
    </row>
    <row r="1183" spans="1:10" x14ac:dyDescent="0.2">
      <c r="A1183" s="90" t="s">
        <v>1720</v>
      </c>
      <c r="B1183" s="91" t="s">
        <v>2824</v>
      </c>
      <c r="C1183" s="90" t="s">
        <v>1752</v>
      </c>
      <c r="D1183" s="91" t="s">
        <v>1849</v>
      </c>
      <c r="E1183" s="90">
        <v>5.0999999999999996</v>
      </c>
      <c r="F1183" s="91" t="s">
        <v>500</v>
      </c>
      <c r="G1183" s="44"/>
      <c r="H1183" s="44"/>
      <c r="I1183" s="44"/>
      <c r="J1183" s="44"/>
    </row>
    <row r="1184" spans="1:10" x14ac:dyDescent="0.2">
      <c r="A1184" s="90" t="s">
        <v>1720</v>
      </c>
      <c r="B1184" s="91" t="s">
        <v>2824</v>
      </c>
      <c r="C1184" s="90" t="s">
        <v>1753</v>
      </c>
      <c r="D1184" s="91" t="s">
        <v>2841</v>
      </c>
      <c r="E1184" s="90">
        <v>5.0999999999999996</v>
      </c>
      <c r="F1184" s="91" t="s">
        <v>500</v>
      </c>
      <c r="G1184" s="44"/>
      <c r="H1184" s="44"/>
      <c r="I1184" s="44"/>
      <c r="J1184" s="44"/>
    </row>
    <row r="1185" spans="1:10" x14ac:dyDescent="0.2">
      <c r="A1185" s="90" t="s">
        <v>1720</v>
      </c>
      <c r="B1185" s="91" t="s">
        <v>2824</v>
      </c>
      <c r="C1185" s="90" t="s">
        <v>1754</v>
      </c>
      <c r="D1185" s="91" t="s">
        <v>2842</v>
      </c>
      <c r="E1185" s="90">
        <v>5.0999999999999996</v>
      </c>
      <c r="F1185" s="91" t="s">
        <v>500</v>
      </c>
      <c r="G1185" s="44"/>
      <c r="H1185" s="44"/>
      <c r="I1185" s="44"/>
      <c r="J1185" s="44"/>
    </row>
    <row r="1186" spans="1:10" x14ac:dyDescent="0.2">
      <c r="A1186" s="90" t="s">
        <v>1720</v>
      </c>
      <c r="B1186" s="91" t="s">
        <v>2824</v>
      </c>
      <c r="C1186" s="90" t="s">
        <v>1755</v>
      </c>
      <c r="D1186" s="91" t="s">
        <v>2843</v>
      </c>
      <c r="E1186" s="90">
        <v>5.0999999999999996</v>
      </c>
      <c r="F1186" s="91" t="s">
        <v>500</v>
      </c>
      <c r="G1186" s="44"/>
      <c r="H1186" s="44"/>
      <c r="I1186" s="44"/>
      <c r="J1186" s="44"/>
    </row>
    <row r="1187" spans="1:10" x14ac:dyDescent="0.2">
      <c r="A1187" s="90" t="s">
        <v>1720</v>
      </c>
      <c r="B1187" s="91" t="s">
        <v>2824</v>
      </c>
      <c r="C1187" s="90" t="s">
        <v>1756</v>
      </c>
      <c r="D1187" s="91" t="s">
        <v>1866</v>
      </c>
      <c r="E1187" s="96">
        <v>5.0999999999999996</v>
      </c>
      <c r="F1187" s="91" t="s">
        <v>500</v>
      </c>
      <c r="G1187" s="44"/>
      <c r="H1187" s="44"/>
      <c r="I1187" s="44"/>
      <c r="J1187" s="44"/>
    </row>
    <row r="1188" spans="1:10" x14ac:dyDescent="0.2">
      <c r="A1188" s="90" t="s">
        <v>1720</v>
      </c>
      <c r="B1188" s="91" t="s">
        <v>2824</v>
      </c>
      <c r="C1188" s="90" t="s">
        <v>1757</v>
      </c>
      <c r="D1188" s="91" t="s">
        <v>1982</v>
      </c>
      <c r="E1188" s="90">
        <v>5.0999999999999996</v>
      </c>
      <c r="F1188" s="91" t="s">
        <v>500</v>
      </c>
      <c r="G1188" s="44"/>
      <c r="H1188" s="44"/>
      <c r="I1188" s="44"/>
      <c r="J1188" s="44"/>
    </row>
    <row r="1189" spans="1:10" x14ac:dyDescent="0.2">
      <c r="A1189" s="90" t="s">
        <v>1720</v>
      </c>
      <c r="B1189" s="91" t="s">
        <v>2824</v>
      </c>
      <c r="C1189" s="90" t="s">
        <v>1758</v>
      </c>
      <c r="D1189" s="91" t="s">
        <v>2844</v>
      </c>
      <c r="E1189" s="90">
        <v>5.0999999999999996</v>
      </c>
      <c r="F1189" s="91" t="s">
        <v>500</v>
      </c>
      <c r="G1189" s="44"/>
      <c r="H1189" s="44"/>
      <c r="I1189" s="44"/>
      <c r="J1189" s="44"/>
    </row>
    <row r="1190" spans="1:10" x14ac:dyDescent="0.2">
      <c r="A1190" s="90" t="s">
        <v>1720</v>
      </c>
      <c r="B1190" s="91" t="s">
        <v>2824</v>
      </c>
      <c r="C1190" s="90" t="s">
        <v>1759</v>
      </c>
      <c r="D1190" s="91" t="s">
        <v>1980</v>
      </c>
      <c r="E1190" s="90">
        <v>5.0999999999999996</v>
      </c>
      <c r="F1190" s="91" t="s">
        <v>500</v>
      </c>
      <c r="G1190" s="44"/>
      <c r="H1190" s="44"/>
      <c r="I1190" s="44"/>
      <c r="J1190" s="44"/>
    </row>
    <row r="1191" spans="1:10" x14ac:dyDescent="0.2">
      <c r="A1191" s="90" t="s">
        <v>1720</v>
      </c>
      <c r="B1191" s="91" t="s">
        <v>2824</v>
      </c>
      <c r="C1191" s="90" t="s">
        <v>1760</v>
      </c>
      <c r="D1191" s="91" t="s">
        <v>2845</v>
      </c>
      <c r="E1191" s="90">
        <v>5.0999999999999996</v>
      </c>
      <c r="F1191" s="91" t="s">
        <v>500</v>
      </c>
      <c r="G1191" s="44"/>
      <c r="H1191" s="44"/>
      <c r="I1191" s="44"/>
      <c r="J1191" s="44"/>
    </row>
    <row r="1192" spans="1:10" x14ac:dyDescent="0.2">
      <c r="A1192" s="90" t="s">
        <v>1720</v>
      </c>
      <c r="B1192" s="91" t="s">
        <v>2824</v>
      </c>
      <c r="C1192" s="90" t="s">
        <v>1761</v>
      </c>
      <c r="D1192" s="91" t="s">
        <v>2846</v>
      </c>
      <c r="E1192" s="90">
        <v>5.0999999999999996</v>
      </c>
      <c r="F1192" s="91" t="s">
        <v>500</v>
      </c>
      <c r="G1192" s="44"/>
      <c r="H1192" s="44"/>
      <c r="I1192" s="44"/>
      <c r="J1192" s="44"/>
    </row>
    <row r="1193" spans="1:10" x14ac:dyDescent="0.2">
      <c r="A1193" s="90" t="s">
        <v>1720</v>
      </c>
      <c r="B1193" s="91" t="s">
        <v>2824</v>
      </c>
      <c r="C1193" s="90" t="s">
        <v>1762</v>
      </c>
      <c r="D1193" s="91" t="s">
        <v>2283</v>
      </c>
      <c r="E1193" s="90">
        <v>5.0999999999999996</v>
      </c>
      <c r="F1193" s="91" t="s">
        <v>500</v>
      </c>
      <c r="G1193" s="44"/>
      <c r="H1193" s="44"/>
      <c r="I1193" s="44"/>
      <c r="J1193" s="44"/>
    </row>
    <row r="1194" spans="1:10" x14ac:dyDescent="0.2">
      <c r="A1194" s="90" t="s">
        <v>1720</v>
      </c>
      <c r="B1194" s="91" t="s">
        <v>2824</v>
      </c>
      <c r="C1194" s="90" t="s">
        <v>1763</v>
      </c>
      <c r="D1194" s="91" t="s">
        <v>2658</v>
      </c>
      <c r="E1194" s="90">
        <v>5.0999999999999996</v>
      </c>
      <c r="F1194" s="91" t="s">
        <v>500</v>
      </c>
      <c r="G1194" s="44"/>
      <c r="H1194" s="44"/>
      <c r="I1194" s="44"/>
      <c r="J1194" s="44"/>
    </row>
    <row r="1195" spans="1:10" x14ac:dyDescent="0.2">
      <c r="A1195" s="90" t="s">
        <v>1720</v>
      </c>
      <c r="B1195" s="91" t="s">
        <v>2824</v>
      </c>
      <c r="C1195" s="90" t="s">
        <v>1764</v>
      </c>
      <c r="D1195" s="91" t="s">
        <v>2847</v>
      </c>
      <c r="E1195" s="90">
        <v>5.0999999999999996</v>
      </c>
      <c r="F1195" s="91" t="s">
        <v>500</v>
      </c>
      <c r="G1195" s="44"/>
      <c r="H1195" s="44"/>
      <c r="I1195" s="44"/>
      <c r="J1195" s="44"/>
    </row>
    <row r="1196" spans="1:10" x14ac:dyDescent="0.2">
      <c r="A1196" s="90" t="s">
        <v>1720</v>
      </c>
      <c r="B1196" s="91" t="s">
        <v>2824</v>
      </c>
      <c r="C1196" s="90" t="s">
        <v>1765</v>
      </c>
      <c r="D1196" s="91" t="s">
        <v>1867</v>
      </c>
      <c r="E1196" s="90">
        <v>5.0999999999999996</v>
      </c>
      <c r="F1196" s="91" t="s">
        <v>500</v>
      </c>
      <c r="G1196" s="44"/>
      <c r="H1196" s="44"/>
      <c r="I1196" s="44"/>
      <c r="J1196" s="44"/>
    </row>
    <row r="1197" spans="1:10" x14ac:dyDescent="0.2">
      <c r="A1197" s="90" t="s">
        <v>1720</v>
      </c>
      <c r="B1197" s="91" t="s">
        <v>2824</v>
      </c>
      <c r="C1197" s="90" t="s">
        <v>1766</v>
      </c>
      <c r="D1197" s="91" t="s">
        <v>2662</v>
      </c>
      <c r="E1197" s="90">
        <v>5.0999999999999996</v>
      </c>
      <c r="F1197" s="91" t="s">
        <v>500</v>
      </c>
      <c r="G1197" s="44"/>
      <c r="H1197" s="44"/>
      <c r="I1197" s="44"/>
      <c r="J1197" s="44"/>
    </row>
    <row r="1198" spans="1:10" x14ac:dyDescent="0.2">
      <c r="A1198" s="90" t="s">
        <v>1720</v>
      </c>
      <c r="B1198" s="91" t="s">
        <v>2824</v>
      </c>
      <c r="C1198" s="90" t="s">
        <v>1767</v>
      </c>
      <c r="D1198" s="91" t="s">
        <v>2848</v>
      </c>
      <c r="E1198" s="90">
        <v>5.0999999999999996</v>
      </c>
      <c r="F1198" s="91" t="s">
        <v>500</v>
      </c>
      <c r="G1198" s="44"/>
      <c r="H1198" s="44"/>
      <c r="I1198" s="44"/>
      <c r="J1198" s="44"/>
    </row>
    <row r="1199" spans="1:10" x14ac:dyDescent="0.2">
      <c r="A1199" s="90" t="s">
        <v>1720</v>
      </c>
      <c r="B1199" s="91" t="s">
        <v>2824</v>
      </c>
      <c r="C1199" s="90" t="s">
        <v>1768</v>
      </c>
      <c r="D1199" s="91" t="s">
        <v>1869</v>
      </c>
      <c r="E1199" s="90">
        <v>5.0999999999999996</v>
      </c>
      <c r="F1199" s="91" t="s">
        <v>500</v>
      </c>
      <c r="G1199" s="44"/>
      <c r="H1199" s="44"/>
      <c r="I1199" s="44"/>
      <c r="J1199" s="44"/>
    </row>
    <row r="1200" spans="1:10" x14ac:dyDescent="0.2">
      <c r="A1200" s="90" t="s">
        <v>1720</v>
      </c>
      <c r="B1200" s="91" t="s">
        <v>2824</v>
      </c>
      <c r="C1200" s="90" t="s">
        <v>1769</v>
      </c>
      <c r="D1200" s="91" t="s">
        <v>2849</v>
      </c>
      <c r="E1200" s="90">
        <v>5.0999999999999996</v>
      </c>
      <c r="F1200" s="91" t="s">
        <v>500</v>
      </c>
      <c r="G1200" s="44"/>
      <c r="H1200" s="44"/>
      <c r="I1200" s="44"/>
      <c r="J1200" s="44"/>
    </row>
    <row r="1201" spans="1:10" x14ac:dyDescent="0.2">
      <c r="A1201" s="90" t="s">
        <v>1720</v>
      </c>
      <c r="B1201" s="91" t="s">
        <v>2824</v>
      </c>
      <c r="C1201" s="90" t="s">
        <v>1770</v>
      </c>
      <c r="D1201" s="91" t="s">
        <v>2850</v>
      </c>
      <c r="E1201" s="90">
        <v>5.0999999999999996</v>
      </c>
      <c r="F1201" s="91" t="s">
        <v>500</v>
      </c>
      <c r="G1201" s="44"/>
      <c r="H1201" s="44"/>
      <c r="I1201" s="44"/>
      <c r="J1201" s="44"/>
    </row>
    <row r="1202" spans="1:10" x14ac:dyDescent="0.2">
      <c r="A1202" s="90" t="s">
        <v>1720</v>
      </c>
      <c r="B1202" s="91" t="s">
        <v>2824</v>
      </c>
      <c r="C1202" s="90" t="s">
        <v>1771</v>
      </c>
      <c r="D1202" s="91" t="s">
        <v>2285</v>
      </c>
      <c r="E1202" s="90">
        <v>5.0999999999999996</v>
      </c>
      <c r="F1202" s="91" t="s">
        <v>500</v>
      </c>
      <c r="G1202" s="44"/>
      <c r="H1202" s="44"/>
      <c r="I1202" s="44"/>
      <c r="J1202" s="44"/>
    </row>
    <row r="1203" spans="1:10" x14ac:dyDescent="0.2">
      <c r="A1203" s="90" t="s">
        <v>1720</v>
      </c>
      <c r="B1203" s="91" t="s">
        <v>2824</v>
      </c>
      <c r="C1203" s="90" t="s">
        <v>1772</v>
      </c>
      <c r="D1203" s="91" t="s">
        <v>2670</v>
      </c>
      <c r="E1203" s="90">
        <v>5.0999999999999996</v>
      </c>
      <c r="F1203" s="91" t="s">
        <v>500</v>
      </c>
      <c r="G1203" s="44"/>
      <c r="H1203" s="44"/>
      <c r="I1203" s="44"/>
      <c r="J1203" s="44"/>
    </row>
    <row r="1204" spans="1:10" x14ac:dyDescent="0.2">
      <c r="A1204" s="90" t="s">
        <v>1720</v>
      </c>
      <c r="B1204" s="91" t="s">
        <v>2824</v>
      </c>
      <c r="C1204" s="90" t="s">
        <v>1773</v>
      </c>
      <c r="D1204" s="91" t="s">
        <v>1987</v>
      </c>
      <c r="E1204" s="90">
        <v>5.0999999999999996</v>
      </c>
      <c r="F1204" s="91" t="s">
        <v>500</v>
      </c>
      <c r="G1204" s="44"/>
      <c r="H1204" s="44"/>
      <c r="I1204" s="44"/>
      <c r="J1204" s="44"/>
    </row>
    <row r="1205" spans="1:10" x14ac:dyDescent="0.2">
      <c r="A1205" s="90" t="s">
        <v>1720</v>
      </c>
      <c r="B1205" s="91" t="s">
        <v>2824</v>
      </c>
      <c r="C1205" s="90" t="s">
        <v>1774</v>
      </c>
      <c r="D1205" s="91" t="s">
        <v>1870</v>
      </c>
      <c r="E1205" s="90">
        <v>5.0999999999999996</v>
      </c>
      <c r="F1205" s="91" t="s">
        <v>500</v>
      </c>
      <c r="G1205" s="44"/>
      <c r="H1205" s="44"/>
      <c r="I1205" s="44"/>
      <c r="J1205" s="44"/>
    </row>
    <row r="1206" spans="1:10" x14ac:dyDescent="0.2">
      <c r="A1206" s="90" t="s">
        <v>1720</v>
      </c>
      <c r="B1206" s="91" t="s">
        <v>2824</v>
      </c>
      <c r="C1206" s="90" t="s">
        <v>1775</v>
      </c>
      <c r="D1206" s="91" t="s">
        <v>2674</v>
      </c>
      <c r="E1206" s="90">
        <v>5.0999999999999996</v>
      </c>
      <c r="F1206" s="91" t="s">
        <v>500</v>
      </c>
      <c r="G1206" s="44"/>
      <c r="H1206" s="44"/>
      <c r="I1206" s="44"/>
      <c r="J1206" s="44"/>
    </row>
    <row r="1207" spans="1:10" x14ac:dyDescent="0.2">
      <c r="A1207" s="90" t="s">
        <v>1720</v>
      </c>
      <c r="B1207" s="91" t="s">
        <v>2824</v>
      </c>
      <c r="C1207" s="90" t="s">
        <v>1776</v>
      </c>
      <c r="D1207" s="91" t="s">
        <v>2851</v>
      </c>
      <c r="E1207" s="90">
        <v>5.0999999999999996</v>
      </c>
      <c r="F1207" s="91" t="s">
        <v>500</v>
      </c>
      <c r="G1207" s="44"/>
      <c r="H1207" s="44"/>
      <c r="I1207" s="44"/>
      <c r="J1207" s="44"/>
    </row>
    <row r="1208" spans="1:10" x14ac:dyDescent="0.2">
      <c r="A1208" s="90" t="s">
        <v>1720</v>
      </c>
      <c r="B1208" s="91" t="s">
        <v>2824</v>
      </c>
      <c r="C1208" s="90" t="s">
        <v>1777</v>
      </c>
      <c r="D1208" s="91" t="s">
        <v>1873</v>
      </c>
      <c r="E1208" s="90">
        <v>5.0999999999999996</v>
      </c>
      <c r="F1208" s="91" t="s">
        <v>500</v>
      </c>
      <c r="G1208" s="44"/>
      <c r="H1208" s="44"/>
      <c r="I1208" s="44"/>
      <c r="J1208" s="44"/>
    </row>
    <row r="1209" spans="1:10" x14ac:dyDescent="0.2">
      <c r="A1209" s="90" t="s">
        <v>1720</v>
      </c>
      <c r="B1209" s="91" t="s">
        <v>2824</v>
      </c>
      <c r="C1209" s="90" t="s">
        <v>1778</v>
      </c>
      <c r="D1209" s="91" t="s">
        <v>2852</v>
      </c>
      <c r="E1209" s="90">
        <v>5.0999999999999996</v>
      </c>
      <c r="F1209" s="91" t="s">
        <v>500</v>
      </c>
      <c r="G1209" s="44"/>
      <c r="H1209" s="44"/>
      <c r="I1209" s="44"/>
      <c r="J1209" s="44"/>
    </row>
    <row r="1210" spans="1:10" x14ac:dyDescent="0.2">
      <c r="A1210" s="90" t="s">
        <v>1720</v>
      </c>
      <c r="B1210" s="91" t="s">
        <v>2824</v>
      </c>
      <c r="C1210" s="90" t="s">
        <v>1779</v>
      </c>
      <c r="D1210" s="91" t="s">
        <v>2853</v>
      </c>
      <c r="E1210" s="90">
        <v>5.0999999999999996</v>
      </c>
      <c r="F1210" s="91" t="s">
        <v>500</v>
      </c>
      <c r="G1210" s="44"/>
      <c r="H1210" s="44"/>
      <c r="I1210" s="44"/>
      <c r="J1210" s="44"/>
    </row>
    <row r="1211" spans="1:10" x14ac:dyDescent="0.2">
      <c r="A1211" s="90" t="s">
        <v>1720</v>
      </c>
      <c r="B1211" s="91" t="s">
        <v>2824</v>
      </c>
      <c r="C1211" s="90" t="s">
        <v>1780</v>
      </c>
      <c r="D1211" s="91" t="s">
        <v>2287</v>
      </c>
      <c r="E1211" s="90">
        <v>5.0999999999999996</v>
      </c>
      <c r="F1211" s="91" t="s">
        <v>500</v>
      </c>
      <c r="G1211" s="44"/>
      <c r="H1211" s="44"/>
      <c r="I1211" s="44"/>
      <c r="J1211" s="44"/>
    </row>
    <row r="1212" spans="1:10" x14ac:dyDescent="0.2">
      <c r="A1212" s="90" t="s">
        <v>1720</v>
      </c>
      <c r="B1212" s="91" t="s">
        <v>2824</v>
      </c>
      <c r="C1212" s="90" t="s">
        <v>1781</v>
      </c>
      <c r="D1212" s="91" t="s">
        <v>2854</v>
      </c>
      <c r="E1212" s="90">
        <v>5.0999999999999996</v>
      </c>
      <c r="F1212" s="91" t="s">
        <v>500</v>
      </c>
      <c r="G1212" s="44"/>
      <c r="H1212" s="44"/>
      <c r="I1212" s="44"/>
      <c r="J1212" s="44"/>
    </row>
    <row r="1213" spans="1:10" x14ac:dyDescent="0.2">
      <c r="A1213" s="90" t="s">
        <v>1720</v>
      </c>
      <c r="B1213" s="91" t="s">
        <v>2824</v>
      </c>
      <c r="C1213" s="90" t="s">
        <v>1782</v>
      </c>
      <c r="D1213" s="91" t="s">
        <v>2855</v>
      </c>
      <c r="E1213" s="90">
        <v>5.0999999999999996</v>
      </c>
      <c r="F1213" s="91" t="s">
        <v>500</v>
      </c>
      <c r="G1213" s="44"/>
      <c r="H1213" s="44"/>
      <c r="I1213" s="44"/>
      <c r="J1213" s="44"/>
    </row>
    <row r="1214" spans="1:10" x14ac:dyDescent="0.2">
      <c r="A1214" s="90" t="s">
        <v>1720</v>
      </c>
      <c r="B1214" s="91" t="s">
        <v>2824</v>
      </c>
      <c r="C1214" s="90" t="s">
        <v>1783</v>
      </c>
      <c r="D1214" s="91" t="s">
        <v>2288</v>
      </c>
      <c r="E1214" s="90">
        <v>5.0999999999999996</v>
      </c>
      <c r="F1214" s="91" t="s">
        <v>500</v>
      </c>
      <c r="G1214" s="44"/>
      <c r="H1214" s="44"/>
      <c r="I1214" s="44"/>
      <c r="J1214" s="44"/>
    </row>
    <row r="1215" spans="1:10" x14ac:dyDescent="0.2">
      <c r="A1215" s="90" t="s">
        <v>1720</v>
      </c>
      <c r="B1215" s="91" t="s">
        <v>2824</v>
      </c>
      <c r="C1215" s="90" t="s">
        <v>1784</v>
      </c>
      <c r="D1215" s="91" t="s">
        <v>2684</v>
      </c>
      <c r="E1215" s="90">
        <v>5.0999999999999996</v>
      </c>
      <c r="F1215" s="91" t="s">
        <v>500</v>
      </c>
      <c r="G1215" s="44"/>
      <c r="H1215" s="44"/>
      <c r="I1215" s="44"/>
      <c r="J1215" s="44"/>
    </row>
    <row r="1216" spans="1:10" x14ac:dyDescent="0.2">
      <c r="A1216" s="90" t="s">
        <v>1720</v>
      </c>
      <c r="B1216" s="91" t="s">
        <v>2824</v>
      </c>
      <c r="C1216" s="90" t="s">
        <v>1785</v>
      </c>
      <c r="D1216" s="91" t="s">
        <v>2289</v>
      </c>
      <c r="E1216" s="90">
        <v>5.0999999999999996</v>
      </c>
      <c r="F1216" s="91" t="s">
        <v>500</v>
      </c>
      <c r="G1216" s="44"/>
      <c r="H1216" s="44"/>
      <c r="I1216" s="44"/>
      <c r="J1216" s="44"/>
    </row>
    <row r="1217" spans="1:10" x14ac:dyDescent="0.2">
      <c r="A1217" s="90" t="s">
        <v>1720</v>
      </c>
      <c r="B1217" s="91" t="s">
        <v>2824</v>
      </c>
      <c r="C1217" s="90" t="s">
        <v>1786</v>
      </c>
      <c r="D1217" s="91" t="s">
        <v>1989</v>
      </c>
      <c r="E1217" s="90">
        <v>5.0999999999999996</v>
      </c>
      <c r="F1217" s="91" t="s">
        <v>500</v>
      </c>
      <c r="G1217" s="44"/>
      <c r="H1217" s="44"/>
      <c r="I1217" s="44"/>
      <c r="J1217" s="44"/>
    </row>
    <row r="1218" spans="1:10" x14ac:dyDescent="0.2">
      <c r="A1218" s="90" t="s">
        <v>1720</v>
      </c>
      <c r="B1218" s="91" t="s">
        <v>2824</v>
      </c>
      <c r="C1218" s="90" t="s">
        <v>1787</v>
      </c>
      <c r="D1218" s="91" t="s">
        <v>2856</v>
      </c>
      <c r="E1218" s="90">
        <v>5.0999999999999996</v>
      </c>
      <c r="F1218" s="91" t="s">
        <v>500</v>
      </c>
      <c r="G1218" s="44"/>
      <c r="H1218" s="44"/>
      <c r="I1218" s="44"/>
      <c r="J1218" s="44"/>
    </row>
    <row r="1219" spans="1:10" x14ac:dyDescent="0.2">
      <c r="A1219" s="90" t="s">
        <v>1720</v>
      </c>
      <c r="B1219" s="91" t="s">
        <v>2824</v>
      </c>
      <c r="C1219" s="90" t="s">
        <v>1788</v>
      </c>
      <c r="D1219" s="91" t="s">
        <v>2857</v>
      </c>
      <c r="E1219" s="90">
        <v>5.0999999999999996</v>
      </c>
      <c r="F1219" s="91" t="s">
        <v>500</v>
      </c>
      <c r="G1219" s="44"/>
      <c r="H1219" s="44"/>
      <c r="I1219" s="44"/>
      <c r="J1219" s="44"/>
    </row>
    <row r="1220" spans="1:10" x14ac:dyDescent="0.2">
      <c r="A1220" s="90" t="s">
        <v>1720</v>
      </c>
      <c r="B1220" s="91" t="s">
        <v>2824</v>
      </c>
      <c r="C1220" s="90" t="s">
        <v>1789</v>
      </c>
      <c r="D1220" s="91" t="s">
        <v>2290</v>
      </c>
      <c r="E1220" s="90">
        <v>5.0999999999999996</v>
      </c>
      <c r="F1220" s="91" t="s">
        <v>500</v>
      </c>
      <c r="G1220" s="44"/>
      <c r="H1220" s="44"/>
      <c r="I1220" s="44"/>
      <c r="J1220" s="44"/>
    </row>
    <row r="1221" spans="1:10" x14ac:dyDescent="0.2">
      <c r="A1221" s="90" t="s">
        <v>1720</v>
      </c>
      <c r="B1221" s="91" t="s">
        <v>2824</v>
      </c>
      <c r="C1221" s="90" t="s">
        <v>1790</v>
      </c>
      <c r="D1221" s="91" t="s">
        <v>2858</v>
      </c>
      <c r="E1221" s="90">
        <v>5.0999999999999996</v>
      </c>
      <c r="F1221" s="91" t="s">
        <v>500</v>
      </c>
      <c r="G1221" s="44"/>
    </row>
    <row r="1222" spans="1:10" x14ac:dyDescent="0.2">
      <c r="A1222" s="90" t="s">
        <v>1720</v>
      </c>
      <c r="B1222" s="91" t="s">
        <v>2824</v>
      </c>
      <c r="C1222" s="90" t="s">
        <v>1791</v>
      </c>
      <c r="D1222" s="91" t="s">
        <v>2859</v>
      </c>
      <c r="E1222" s="90">
        <v>5.0999999999999996</v>
      </c>
      <c r="F1222" s="91" t="s">
        <v>500</v>
      </c>
      <c r="G1222" s="44"/>
    </row>
    <row r="1223" spans="1:10" x14ac:dyDescent="0.2">
      <c r="A1223" s="90" t="s">
        <v>1720</v>
      </c>
      <c r="B1223" s="91" t="s">
        <v>2824</v>
      </c>
      <c r="C1223" s="90" t="s">
        <v>1792</v>
      </c>
      <c r="D1223" s="91" t="s">
        <v>2860</v>
      </c>
      <c r="E1223" s="90">
        <v>5.0999999999999996</v>
      </c>
      <c r="F1223" s="91" t="s">
        <v>500</v>
      </c>
      <c r="G1223" s="44"/>
    </row>
    <row r="1224" spans="1:10" x14ac:dyDescent="0.2">
      <c r="A1224" s="90" t="s">
        <v>1793</v>
      </c>
      <c r="B1224" s="91" t="s">
        <v>2861</v>
      </c>
      <c r="C1224" s="90" t="s">
        <v>1793</v>
      </c>
      <c r="D1224" s="91" t="s">
        <v>2862</v>
      </c>
      <c r="E1224" s="90">
        <v>5.0999999999999996</v>
      </c>
      <c r="F1224" s="91" t="s">
        <v>500</v>
      </c>
      <c r="G1224" s="44"/>
    </row>
    <row r="1225" spans="1:10" x14ac:dyDescent="0.2">
      <c r="A1225" s="92" t="s">
        <v>3952</v>
      </c>
      <c r="B1225" s="93" t="s">
        <v>3953</v>
      </c>
      <c r="C1225" s="92" t="s">
        <v>3954</v>
      </c>
      <c r="D1225" s="93" t="s">
        <v>3955</v>
      </c>
      <c r="E1225" s="92" t="s">
        <v>483</v>
      </c>
      <c r="F1225" s="93" t="s">
        <v>1937</v>
      </c>
      <c r="G1225" s="44"/>
    </row>
    <row r="1226" spans="1:10" x14ac:dyDescent="0.2">
      <c r="A1226" s="44"/>
      <c r="B1226" s="44"/>
      <c r="C1226" s="44"/>
      <c r="D1226" s="44"/>
      <c r="E1226" s="44"/>
      <c r="F1226" s="44"/>
      <c r="G1226" s="44"/>
    </row>
    <row r="1227" spans="1:10" x14ac:dyDescent="0.2">
      <c r="A1227" s="44"/>
      <c r="B1227" s="44"/>
      <c r="C1227" s="44"/>
      <c r="D1227" s="44"/>
      <c r="E1227" s="44"/>
      <c r="F1227" s="44"/>
      <c r="G1227" s="44"/>
    </row>
    <row r="1228" spans="1:10" x14ac:dyDescent="0.2">
      <c r="A1228" s="44"/>
      <c r="B1228" s="44"/>
      <c r="C1228" s="44"/>
      <c r="D1228" s="44"/>
      <c r="E1228" s="44"/>
      <c r="F1228" s="44"/>
      <c r="G1228" s="44"/>
    </row>
    <row r="1229" spans="1:10" x14ac:dyDescent="0.2">
      <c r="A1229" s="44"/>
      <c r="B1229" s="44"/>
      <c r="C1229" s="44"/>
      <c r="D1229" s="44"/>
      <c r="E1229" s="44"/>
      <c r="F1229" s="44"/>
      <c r="G1229" s="44"/>
    </row>
    <row r="1230" spans="1:10" x14ac:dyDescent="0.2">
      <c r="A1230" s="44"/>
      <c r="B1230" s="44"/>
      <c r="C1230" s="44"/>
      <c r="D1230" s="44"/>
      <c r="E1230" s="44"/>
      <c r="F1230" s="44"/>
      <c r="G1230" s="44"/>
    </row>
    <row r="1231" spans="1:10" x14ac:dyDescent="0.2">
      <c r="A1231" s="44"/>
      <c r="B1231" s="44"/>
      <c r="C1231" s="44"/>
      <c r="D1231" s="44"/>
      <c r="E1231" s="44"/>
      <c r="F1231" s="44"/>
      <c r="G1231" s="44"/>
    </row>
    <row r="1232" spans="1:10" x14ac:dyDescent="0.2">
      <c r="A1232" s="44"/>
      <c r="B1232" s="44"/>
      <c r="C1232" s="44"/>
      <c r="D1232" s="44"/>
      <c r="E1232" s="44"/>
      <c r="F1232" s="44"/>
      <c r="G1232" s="44"/>
    </row>
    <row r="1233" spans="1:7" x14ac:dyDescent="0.2">
      <c r="A1233" s="44"/>
      <c r="B1233" s="44"/>
      <c r="C1233" s="44"/>
      <c r="D1233" s="44"/>
      <c r="E1233" s="44"/>
      <c r="F1233" s="44"/>
      <c r="G1233" s="44"/>
    </row>
    <row r="1234" spans="1:7" x14ac:dyDescent="0.2">
      <c r="A1234" s="44"/>
      <c r="B1234" s="44"/>
      <c r="C1234" s="44"/>
      <c r="D1234" s="44"/>
      <c r="E1234" s="44"/>
      <c r="F1234" s="44"/>
      <c r="G1234" s="44"/>
    </row>
  </sheetData>
  <mergeCells count="1">
    <mergeCell ref="A1:F1"/>
  </mergeCells>
  <conditionalFormatting sqref="A3:F1999">
    <cfRule type="expression" dxfId="11" priority="1">
      <formula>COUNTIF($A$3:$A3,$A3)=1</formula>
    </cfRule>
  </conditionalFormatting>
  <hyperlinks>
    <hyperlink ref="C625" r:id="rId1" display="mailto:PP@"/>
    <hyperlink ref="C902" r:id="rId2" display="mailto:CS@"/>
  </hyperlinks>
  <pageMargins left="0.7" right="0.7" top="0.75" bottom="0.75" header="0.3" footer="0.3"/>
  <pageSetup orientation="portrait" horizontalDpi="90" verticalDpi="90" r:id="rId3"/>
  <headerFooter>
    <oddHeader>&amp;L&amp;"Arial,Bold"&amp;9LANL Engineering Standards Manual STD-342-100&amp;R&amp;"Arial,Bold"Chapter 1 - General, Section 230, Att 1 -  
Equipment/Component Type/Subtype Listing</oddHeader>
    <oddFooter>&amp;LMay 24, 2021&amp;RPage &amp;P</oddFooter>
  </headerFooter>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1"/>
  <sheetViews>
    <sheetView workbookViewId="0"/>
  </sheetViews>
  <sheetFormatPr defaultRowHeight="12.75" x14ac:dyDescent="0.2"/>
  <cols>
    <col min="1" max="1" width="93.5703125" bestFit="1" customWidth="1"/>
    <col min="3" max="3" width="9.42578125" customWidth="1"/>
    <col min="4" max="4" width="29.42578125" bestFit="1" customWidth="1"/>
    <col min="6" max="6" width="9.28515625" customWidth="1"/>
  </cols>
  <sheetData>
    <row r="1" spans="1:7" ht="47.25" customHeight="1" x14ac:dyDescent="0.3">
      <c r="A1" s="111" t="s">
        <v>4074</v>
      </c>
      <c r="C1" s="299" t="s">
        <v>4072</v>
      </c>
      <c r="D1" s="300"/>
      <c r="F1" s="113" t="s">
        <v>4073</v>
      </c>
    </row>
    <row r="2" spans="1:7" ht="25.5" x14ac:dyDescent="0.2">
      <c r="A2" s="112">
        <v>44340</v>
      </c>
      <c r="C2" s="109" t="s">
        <v>467</v>
      </c>
      <c r="D2" s="109" t="s">
        <v>468</v>
      </c>
      <c r="E2" s="63"/>
      <c r="F2" s="110" t="s">
        <v>4070</v>
      </c>
    </row>
    <row r="3" spans="1:7" x14ac:dyDescent="0.2">
      <c r="A3" s="120" t="s">
        <v>4049</v>
      </c>
      <c r="C3" s="70" t="s">
        <v>476</v>
      </c>
      <c r="D3" s="70" t="str">
        <f>LOOKUP(C3,Table230[Type],Table230[Type Name])</f>
        <v>Actuator</v>
      </c>
      <c r="E3" s="76"/>
      <c r="F3" s="70" t="s">
        <v>476</v>
      </c>
    </row>
    <row r="4" spans="1:7" x14ac:dyDescent="0.2">
      <c r="A4" s="114" t="s">
        <v>4050</v>
      </c>
      <c r="C4" s="70" t="s">
        <v>481</v>
      </c>
      <c r="D4" s="70" t="str">
        <f>LOOKUP(C4,Table230[Type],Table230[Type Name])</f>
        <v>American Disabilities Act</v>
      </c>
      <c r="E4" s="77"/>
      <c r="F4" s="71" t="s">
        <v>477</v>
      </c>
    </row>
    <row r="5" spans="1:7" x14ac:dyDescent="0.2">
      <c r="A5" s="114" t="s">
        <v>4051</v>
      </c>
      <c r="C5" s="70" t="s">
        <v>487</v>
      </c>
      <c r="D5" s="70" t="str">
        <f>LOOKUP(C5,Table230[Type],Table230[Type Name])</f>
        <v>Automated external defibrillator</v>
      </c>
      <c r="E5" s="77"/>
      <c r="F5" s="71" t="s">
        <v>479</v>
      </c>
    </row>
    <row r="6" spans="1:7" s="72" customFormat="1" x14ac:dyDescent="0.2">
      <c r="A6" s="114" t="s">
        <v>4052</v>
      </c>
      <c r="B6"/>
      <c r="C6" s="70" t="s">
        <v>489</v>
      </c>
      <c r="D6" s="70" t="str">
        <f>LOOKUP(C6,Table230[Type],Table230[Type Name])</f>
        <v>Agitator</v>
      </c>
      <c r="E6" s="76"/>
      <c r="F6" s="71" t="s">
        <v>480</v>
      </c>
      <c r="G6"/>
    </row>
    <row r="7" spans="1:7" x14ac:dyDescent="0.2">
      <c r="A7" s="114" t="s">
        <v>4053</v>
      </c>
      <c r="C7" s="70" t="s">
        <v>492</v>
      </c>
      <c r="D7" s="70" t="str">
        <f>LOOKUP(C7,Table230[Type],Table230[Type Name])</f>
        <v>Airbox</v>
      </c>
      <c r="E7" s="76"/>
      <c r="F7" s="70" t="s">
        <v>481</v>
      </c>
    </row>
    <row r="8" spans="1:7" x14ac:dyDescent="0.2">
      <c r="A8" s="114" t="s">
        <v>4054</v>
      </c>
      <c r="C8" s="70" t="s">
        <v>498</v>
      </c>
      <c r="D8" s="70" t="str">
        <f>LOOKUP(C8,Table230[Type],Table230[Type Name])</f>
        <v>Alarm</v>
      </c>
      <c r="F8" s="71" t="s">
        <v>482</v>
      </c>
    </row>
    <row r="9" spans="1:7" x14ac:dyDescent="0.2">
      <c r="A9" s="114" t="s">
        <v>4055</v>
      </c>
      <c r="C9" s="70" t="s">
        <v>527</v>
      </c>
      <c r="D9" s="70" t="str">
        <f>LOOKUP(C9,Table230[Type],Table230[Type Name])</f>
        <v>Anchor</v>
      </c>
      <c r="F9" s="71" t="s">
        <v>485</v>
      </c>
    </row>
    <row r="10" spans="1:7" x14ac:dyDescent="0.2">
      <c r="A10" s="115" t="s">
        <v>4056</v>
      </c>
      <c r="C10" s="70" t="s">
        <v>529</v>
      </c>
      <c r="D10" s="70" t="str">
        <f>LOOKUP(C10,Table230[Type],Table230[Type Name])</f>
        <v>Analyzer</v>
      </c>
      <c r="F10" s="71" t="s">
        <v>486</v>
      </c>
    </row>
    <row r="11" spans="1:7" x14ac:dyDescent="0.2">
      <c r="A11" s="119" t="s">
        <v>4075</v>
      </c>
      <c r="C11" s="70" t="s">
        <v>537</v>
      </c>
      <c r="D11" s="70" t="str">
        <f>LOOKUP(C11,Table230[Type],Table230[Type Name])</f>
        <v>Appliance</v>
      </c>
      <c r="F11" s="70" t="s">
        <v>487</v>
      </c>
    </row>
    <row r="12" spans="1:7" x14ac:dyDescent="0.2">
      <c r="A12" s="116" t="s">
        <v>4076</v>
      </c>
      <c r="C12" s="70" t="s">
        <v>542</v>
      </c>
      <c r="D12" s="70" t="str">
        <f>LOOKUP(C12,Table230[Type],Table230[Type Name])</f>
        <v>Armor Plate</v>
      </c>
      <c r="F12" s="71" t="s">
        <v>487</v>
      </c>
    </row>
    <row r="13" spans="1:7" x14ac:dyDescent="0.2">
      <c r="A13" s="116" t="s">
        <v>4077</v>
      </c>
      <c r="C13" s="70" t="s">
        <v>544</v>
      </c>
      <c r="D13" s="70" t="str">
        <f>LOOKUP(C13,Table230[Type],Table230[Type Name])</f>
        <v>Assembly</v>
      </c>
      <c r="F13" s="70" t="s">
        <v>489</v>
      </c>
    </row>
    <row r="14" spans="1:7" x14ac:dyDescent="0.2">
      <c r="A14" s="116" t="s">
        <v>4078</v>
      </c>
      <c r="C14" s="70" t="s">
        <v>547</v>
      </c>
      <c r="D14" s="70" t="str">
        <f>LOOKUP(C14,Table230[Type],Table230[Type Name])</f>
        <v>Barrier</v>
      </c>
      <c r="F14" s="71" t="s">
        <v>490</v>
      </c>
    </row>
    <row r="15" spans="1:7" x14ac:dyDescent="0.2">
      <c r="A15" s="116" t="s">
        <v>4079</v>
      </c>
      <c r="C15" s="70" t="s">
        <v>554</v>
      </c>
      <c r="D15" s="70" t="str">
        <f>LOOKUP(C15,Table230[Type],Table230[Type Name])</f>
        <v>Basin</v>
      </c>
      <c r="F15" s="70" t="s">
        <v>492</v>
      </c>
    </row>
    <row r="16" spans="1:7" x14ac:dyDescent="0.2">
      <c r="A16" s="116" t="s">
        <v>4080</v>
      </c>
      <c r="C16" s="70" t="s">
        <v>556</v>
      </c>
      <c r="D16" s="70" t="str">
        <f>LOOKUP(C16,Table230[Type],Table230[Type Name])</f>
        <v>Bath</v>
      </c>
      <c r="F16" s="71" t="s">
        <v>493</v>
      </c>
    </row>
    <row r="17" spans="1:6" x14ac:dyDescent="0.2">
      <c r="A17" s="116" t="s">
        <v>4081</v>
      </c>
      <c r="C17" s="70" t="s">
        <v>560</v>
      </c>
      <c r="D17" s="70" t="str">
        <f>LOOKUP(C17,Table230[Type],Table230[Type Name])</f>
        <v>Battery</v>
      </c>
      <c r="F17" s="71" t="s">
        <v>494</v>
      </c>
    </row>
    <row r="18" spans="1:6" x14ac:dyDescent="0.2">
      <c r="A18" s="116" t="s">
        <v>4082</v>
      </c>
      <c r="C18" s="70" t="s">
        <v>565</v>
      </c>
      <c r="D18" s="70" t="str">
        <f>LOOKUP(C18,Table230[Type],Table230[Type Name])</f>
        <v>Badge Reader</v>
      </c>
      <c r="F18" s="71" t="s">
        <v>495</v>
      </c>
    </row>
    <row r="19" spans="1:6" x14ac:dyDescent="0.2">
      <c r="A19" s="116" t="s">
        <v>4083</v>
      </c>
      <c r="C19" s="70" t="s">
        <v>568</v>
      </c>
      <c r="D19" s="70" t="str">
        <f>LOOKUP(C19,Table230[Type],Table230[Type Name])</f>
        <v>Beam</v>
      </c>
      <c r="F19" s="71" t="s">
        <v>496</v>
      </c>
    </row>
    <row r="20" spans="1:6" x14ac:dyDescent="0.2">
      <c r="A20" s="120"/>
      <c r="C20" s="70" t="s">
        <v>569</v>
      </c>
      <c r="D20" s="70" t="str">
        <f>LOOKUP(C20,Table230[Type],Table230[Type Name])</f>
        <v>Berm</v>
      </c>
      <c r="F20" s="70" t="s">
        <v>498</v>
      </c>
    </row>
    <row r="21" spans="1:6" x14ac:dyDescent="0.2">
      <c r="A21" s="114" t="s">
        <v>4057</v>
      </c>
      <c r="C21" s="70" t="s">
        <v>26</v>
      </c>
      <c r="D21" s="70" t="str">
        <f>LOOKUP(C21,Table230[Type],Table230[Type Name])</f>
        <v>Building</v>
      </c>
      <c r="F21" s="71" t="s">
        <v>499</v>
      </c>
    </row>
    <row r="22" spans="1:6" x14ac:dyDescent="0.2">
      <c r="A22" s="114" t="s">
        <v>4058</v>
      </c>
      <c r="C22" s="70" t="s">
        <v>570</v>
      </c>
      <c r="D22" s="70" t="str">
        <f>LOOKUP(C22,Table230[Type],Table230[Type Name])</f>
        <v>Block</v>
      </c>
      <c r="F22" s="71" t="s">
        <v>501</v>
      </c>
    </row>
    <row r="23" spans="1:6" x14ac:dyDescent="0.2">
      <c r="A23" s="114" t="s">
        <v>4059</v>
      </c>
      <c r="C23" s="70" t="s">
        <v>572</v>
      </c>
      <c r="D23" s="70" t="str">
        <f>LOOKUP(C23,Table230[Type],Table230[Type Name])</f>
        <v>Blower</v>
      </c>
      <c r="F23" s="71" t="s">
        <v>502</v>
      </c>
    </row>
    <row r="24" spans="1:6" x14ac:dyDescent="0.2">
      <c r="A24" s="114" t="s">
        <v>4060</v>
      </c>
      <c r="C24" s="70" t="s">
        <v>576</v>
      </c>
      <c r="D24" s="70" t="str">
        <f>LOOKUP(C24,Table230[Type],Table230[Type Name])</f>
        <v>Boiler</v>
      </c>
      <c r="F24" s="71" t="s">
        <v>503</v>
      </c>
    </row>
    <row r="25" spans="1:6" x14ac:dyDescent="0.2">
      <c r="A25" s="114" t="s">
        <v>4061</v>
      </c>
      <c r="C25" s="70" t="s">
        <v>580</v>
      </c>
      <c r="D25" s="70" t="str">
        <f>LOOKUP(C25,Table230[Type],Table230[Type Name])</f>
        <v>Box</v>
      </c>
      <c r="F25" s="71" t="s">
        <v>505</v>
      </c>
    </row>
    <row r="26" spans="1:6" x14ac:dyDescent="0.2">
      <c r="A26" s="115" t="s">
        <v>4062</v>
      </c>
      <c r="C26" s="70" t="s">
        <v>365</v>
      </c>
      <c r="D26" s="70" t="str">
        <f>LOOKUP(C26,Table230[Type],Table230[Type Name])</f>
        <v>Bridge</v>
      </c>
      <c r="F26" s="71" t="s">
        <v>507</v>
      </c>
    </row>
    <row r="27" spans="1:6" x14ac:dyDescent="0.2">
      <c r="A27" s="117" t="s">
        <v>4063</v>
      </c>
      <c r="C27" s="70" t="s">
        <v>585</v>
      </c>
      <c r="D27" s="70" t="str">
        <f>LOOKUP(C27,Table230[Type],Table230[Type Name])</f>
        <v>Bus Duct</v>
      </c>
      <c r="F27" s="71" t="s">
        <v>508</v>
      </c>
    </row>
    <row r="28" spans="1:6" x14ac:dyDescent="0.2">
      <c r="A28" s="118" t="s">
        <v>4064</v>
      </c>
      <c r="C28" s="70" t="s">
        <v>589</v>
      </c>
      <c r="D28" s="70" t="str">
        <f>LOOKUP(C28,Table230[Type],Table230[Type Name])</f>
        <v>Cabinet</v>
      </c>
      <c r="F28" s="71" t="s">
        <v>509</v>
      </c>
    </row>
    <row r="29" spans="1:6" x14ac:dyDescent="0.2">
      <c r="A29" s="114" t="s">
        <v>4065</v>
      </c>
      <c r="C29" s="70" t="s">
        <v>591</v>
      </c>
      <c r="D29" s="70" t="str">
        <f>LOOKUP(C29,Table230[Type],Table230[Type Name])</f>
        <v>Camera</v>
      </c>
      <c r="F29" s="71" t="s">
        <v>510</v>
      </c>
    </row>
    <row r="30" spans="1:6" x14ac:dyDescent="0.2">
      <c r="A30" s="114" t="s">
        <v>4066</v>
      </c>
      <c r="C30" s="70" t="s">
        <v>594</v>
      </c>
      <c r="D30" s="70" t="str">
        <f>LOOKUP(C30,Table230[Type],Table230[Type Name])</f>
        <v>Canopy</v>
      </c>
      <c r="F30" s="71" t="s">
        <v>511</v>
      </c>
    </row>
    <row r="31" spans="1:6" x14ac:dyDescent="0.2">
      <c r="C31" s="70" t="s">
        <v>597</v>
      </c>
      <c r="D31" s="70" t="str">
        <f>LOOKUP(C31,Table230[Type],Table230[Type Name])</f>
        <v>Capacitor</v>
      </c>
      <c r="F31" s="71" t="s">
        <v>512</v>
      </c>
    </row>
    <row r="32" spans="1:6" x14ac:dyDescent="0.2">
      <c r="C32" s="70" t="s">
        <v>28</v>
      </c>
      <c r="D32" s="70" t="str">
        <f>LOOKUP(C32,Table230[Type],Table230[Type Name])</f>
        <v>Ceiling</v>
      </c>
      <c r="F32" s="71" t="s">
        <v>513</v>
      </c>
    </row>
    <row r="33" spans="3:6" x14ac:dyDescent="0.2">
      <c r="C33" s="70" t="s">
        <v>1935</v>
      </c>
      <c r="D33" s="70" t="str">
        <f>LOOKUP(C33,Table230[Type],Table230[Type Name])</f>
        <v>Centrifuge</v>
      </c>
      <c r="F33" s="71" t="s">
        <v>1847</v>
      </c>
    </row>
    <row r="34" spans="3:6" x14ac:dyDescent="0.2">
      <c r="C34" s="70" t="s">
        <v>602</v>
      </c>
      <c r="D34" s="70" t="str">
        <f>LOOKUP(C34,Table230[Type],Table230[Type Name])</f>
        <v>Chamber</v>
      </c>
      <c r="F34" s="71" t="s">
        <v>514</v>
      </c>
    </row>
    <row r="35" spans="3:6" x14ac:dyDescent="0.2">
      <c r="C35" s="70" t="s">
        <v>605</v>
      </c>
      <c r="D35" s="70" t="str">
        <f>LOOKUP(C35,Table230[Type],Table230[Type Name])</f>
        <v>Circuit Breaker</v>
      </c>
      <c r="F35" s="71" t="s">
        <v>1850</v>
      </c>
    </row>
    <row r="36" spans="3:6" x14ac:dyDescent="0.2">
      <c r="C36" s="70" t="s">
        <v>617</v>
      </c>
      <c r="D36" s="70" t="str">
        <f>LOOKUP(C36,Table230[Type],Table230[Type Name])</f>
        <v>Collector</v>
      </c>
      <c r="F36" s="71" t="s">
        <v>515</v>
      </c>
    </row>
    <row r="37" spans="3:6" x14ac:dyDescent="0.2">
      <c r="C37" s="70" t="s">
        <v>621</v>
      </c>
      <c r="D37" s="70" t="str">
        <f>LOOKUP(C37,Table230[Type],Table230[Type Name])</f>
        <v>Cleanout</v>
      </c>
      <c r="F37" s="71" t="s">
        <v>516</v>
      </c>
    </row>
    <row r="38" spans="3:6" x14ac:dyDescent="0.2">
      <c r="C38" s="70" t="s">
        <v>624</v>
      </c>
      <c r="D38" s="70" t="str">
        <f>LOOKUP(C38,Table230[Type],Table230[Type Name])</f>
        <v>Compactor</v>
      </c>
      <c r="F38" s="71" t="s">
        <v>517</v>
      </c>
    </row>
    <row r="39" spans="3:6" x14ac:dyDescent="0.2">
      <c r="C39" s="70" t="s">
        <v>627</v>
      </c>
      <c r="D39" s="70" t="str">
        <f>LOOKUP(C39,Table230[Type],Table230[Type Name])</f>
        <v>Connector</v>
      </c>
      <c r="F39" s="71" t="s">
        <v>518</v>
      </c>
    </row>
    <row r="40" spans="3:6" x14ac:dyDescent="0.2">
      <c r="C40" s="70" t="s">
        <v>630</v>
      </c>
      <c r="D40" s="70" t="str">
        <f>LOOKUP(C40,Table230[Type],Table230[Type Name])</f>
        <v>Contactor</v>
      </c>
      <c r="F40" s="71" t="s">
        <v>1158</v>
      </c>
    </row>
    <row r="41" spans="3:6" x14ac:dyDescent="0.2">
      <c r="C41" s="70" t="s">
        <v>633</v>
      </c>
      <c r="D41" s="70" t="str">
        <f>LOOKUP(C41,Table230[Type],Table230[Type Name])</f>
        <v>Controller</v>
      </c>
      <c r="F41" s="71" t="s">
        <v>105</v>
      </c>
    </row>
    <row r="42" spans="3:6" x14ac:dyDescent="0.2">
      <c r="C42" s="70" t="s">
        <v>662</v>
      </c>
      <c r="D42" s="70" t="str">
        <f>LOOKUP(C42,Table230[Type],Table230[Type Name])</f>
        <v>Column</v>
      </c>
      <c r="F42" s="71" t="s">
        <v>1858</v>
      </c>
    </row>
    <row r="43" spans="3:6" x14ac:dyDescent="0.2">
      <c r="C43" s="70" t="s">
        <v>99</v>
      </c>
      <c r="D43" s="70" t="str">
        <f>LOOKUP(C43,Table230[Type],Table230[Type Name])</f>
        <v>Communication</v>
      </c>
      <c r="F43" s="71" t="s">
        <v>1860</v>
      </c>
    </row>
    <row r="44" spans="3:6" x14ac:dyDescent="0.2">
      <c r="C44" s="70" t="s">
        <v>678</v>
      </c>
      <c r="D44" s="70" t="str">
        <f>LOOKUP(C44,Table230[Type],Table230[Type Name])</f>
        <v>Compressor</v>
      </c>
      <c r="F44" s="71" t="s">
        <v>1862</v>
      </c>
    </row>
    <row r="45" spans="3:6" x14ac:dyDescent="0.2">
      <c r="C45" s="70" t="s">
        <v>682</v>
      </c>
      <c r="D45" s="70" t="str">
        <f>LOOKUP(C45,Table230[Type],Table230[Type Name])</f>
        <v>Computer</v>
      </c>
      <c r="F45" s="71" t="s">
        <v>1864</v>
      </c>
    </row>
    <row r="46" spans="3:6" x14ac:dyDescent="0.2">
      <c r="C46" s="70" t="s">
        <v>687</v>
      </c>
      <c r="D46" s="70" t="str">
        <f>LOOKUP(C46,Table230[Type],Table230[Type Name])</f>
        <v>Condenser</v>
      </c>
      <c r="F46" s="71" t="s">
        <v>519</v>
      </c>
    </row>
    <row r="47" spans="3:6" x14ac:dyDescent="0.2">
      <c r="C47" s="70" t="s">
        <v>691</v>
      </c>
      <c r="D47" s="70" t="str">
        <f>LOOKUP(C47,Table230[Type],Table230[Type Name])</f>
        <v>Containment</v>
      </c>
      <c r="F47" s="71" t="s">
        <v>520</v>
      </c>
    </row>
    <row r="48" spans="3:6" x14ac:dyDescent="0.2">
      <c r="C48" s="70" t="s">
        <v>701</v>
      </c>
      <c r="D48" s="70" t="str">
        <f>LOOKUP(C48,Table230[Type],Table230[Type Name])</f>
        <v>Container</v>
      </c>
      <c r="F48" s="71" t="s">
        <v>521</v>
      </c>
    </row>
    <row r="49" spans="3:6" x14ac:dyDescent="0.2">
      <c r="C49" s="70" t="s">
        <v>712</v>
      </c>
      <c r="D49" s="70" t="str">
        <f>LOOKUP(C49,Table230[Type],Table230[Type Name])</f>
        <v>Conveyor</v>
      </c>
      <c r="F49" s="71" t="s">
        <v>522</v>
      </c>
    </row>
    <row r="50" spans="3:6" x14ac:dyDescent="0.2">
      <c r="C50" s="70" t="s">
        <v>714</v>
      </c>
      <c r="D50" s="70" t="str">
        <f>LOOKUP(C50,Table230[Type],Table230[Type Name])</f>
        <v>Converter</v>
      </c>
      <c r="F50" s="71" t="s">
        <v>523</v>
      </c>
    </row>
    <row r="51" spans="3:6" x14ac:dyDescent="0.2">
      <c r="C51" s="70" t="s">
        <v>717</v>
      </c>
      <c r="D51" s="70" t="str">
        <f>LOOKUP(C51,Table230[Type],Table230[Type Name])</f>
        <v>Cooler</v>
      </c>
      <c r="F51" s="71" t="s">
        <v>1871</v>
      </c>
    </row>
    <row r="52" spans="3:6" x14ac:dyDescent="0.2">
      <c r="C52" s="70" t="s">
        <v>2023</v>
      </c>
      <c r="D52" s="70" t="str">
        <f>LOOKUP(C52,Table230[Type],Table230[Type Name])</f>
        <v>Crack</v>
      </c>
      <c r="F52" s="71" t="s">
        <v>524</v>
      </c>
    </row>
    <row r="53" spans="3:6" x14ac:dyDescent="0.2">
      <c r="C53" s="70" t="s">
        <v>721</v>
      </c>
      <c r="D53" s="70" t="str">
        <f>LOOKUP(C53,Table230[Type],Table230[Type Name])</f>
        <v>Crane</v>
      </c>
      <c r="F53" s="71" t="s">
        <v>1874</v>
      </c>
    </row>
    <row r="54" spans="3:6" x14ac:dyDescent="0.2">
      <c r="C54" s="70" t="s">
        <v>728</v>
      </c>
      <c r="D54" s="70" t="str">
        <f>LOOKUP(C54,Table230[Type],Table230[Type Name])</f>
        <v>Crucible</v>
      </c>
      <c r="F54" s="71" t="s">
        <v>525</v>
      </c>
    </row>
    <row r="55" spans="3:6" x14ac:dyDescent="0.2">
      <c r="C55" s="70" t="s">
        <v>730</v>
      </c>
      <c r="D55" s="70" t="str">
        <f>LOOKUP(C55,Table230[Type],Table230[Type Name])</f>
        <v>Curbing</v>
      </c>
      <c r="F55" s="71" t="s">
        <v>526</v>
      </c>
    </row>
    <row r="56" spans="3:6" x14ac:dyDescent="0.2">
      <c r="C56" s="70" t="s">
        <v>731</v>
      </c>
      <c r="D56" s="70" t="str">
        <f>LOOKUP(C56,Table230[Type],Table230[Type Name])</f>
        <v>CVD Sphere</v>
      </c>
      <c r="F56" s="70" t="s">
        <v>527</v>
      </c>
    </row>
    <row r="57" spans="3:6" x14ac:dyDescent="0.2">
      <c r="C57" s="70" t="s">
        <v>734</v>
      </c>
      <c r="D57" s="70" t="str">
        <f>LOOKUP(C57,Table230[Type],Table230[Type Name])</f>
        <v>Cylinder</v>
      </c>
      <c r="F57" s="71" t="s">
        <v>528</v>
      </c>
    </row>
    <row r="58" spans="3:6" x14ac:dyDescent="0.2">
      <c r="C58" s="70" t="s">
        <v>736</v>
      </c>
      <c r="D58" s="70" t="str">
        <f>LOOKUP(C58,Table230[Type],Table230[Type Name])</f>
        <v>Damper</v>
      </c>
      <c r="F58" s="70" t="s">
        <v>529</v>
      </c>
    </row>
    <row r="59" spans="3:6" x14ac:dyDescent="0.2">
      <c r="C59" s="70" t="s">
        <v>743</v>
      </c>
      <c r="D59" s="70" t="str">
        <f>LOOKUP(C59,Table230[Type],Table230[Type Name])</f>
        <v>Data Acquisition</v>
      </c>
      <c r="F59" s="71" t="s">
        <v>530</v>
      </c>
    </row>
    <row r="60" spans="3:6" x14ac:dyDescent="0.2">
      <c r="C60" s="70" t="s">
        <v>745</v>
      </c>
      <c r="D60" s="70" t="str">
        <f>LOOKUP(C60,Table230[Type],Table230[Type Name])</f>
        <v>Deck</v>
      </c>
      <c r="F60" s="71" t="s">
        <v>1812</v>
      </c>
    </row>
    <row r="61" spans="3:6" x14ac:dyDescent="0.2">
      <c r="C61" s="70" t="s">
        <v>746</v>
      </c>
      <c r="D61" s="70" t="str">
        <f>LOOKUP(C61,Table230[Type],Table230[Type Name])</f>
        <v>Device</v>
      </c>
      <c r="F61" s="71" t="s">
        <v>531</v>
      </c>
    </row>
    <row r="62" spans="3:6" x14ac:dyDescent="0.2">
      <c r="C62" s="70" t="s">
        <v>752</v>
      </c>
      <c r="D62" s="70" t="str">
        <f>LOOKUP(C62,Table230[Type],Table230[Type Name])</f>
        <v>Dewar</v>
      </c>
      <c r="F62" s="71" t="s">
        <v>1059</v>
      </c>
    </row>
    <row r="63" spans="3:6" x14ac:dyDescent="0.2">
      <c r="C63" s="70" t="s">
        <v>755</v>
      </c>
      <c r="D63" s="70" t="str">
        <f>LOOKUP(C63,Table230[Type],Table230[Type Name])</f>
        <v>Diffuser</v>
      </c>
      <c r="F63" s="71" t="s">
        <v>532</v>
      </c>
    </row>
    <row r="64" spans="3:6" x14ac:dyDescent="0.2">
      <c r="C64" s="70" t="s">
        <v>759</v>
      </c>
      <c r="D64" s="70" t="str">
        <f>LOOKUP(C64,Table230[Type],Table230[Type Name])</f>
        <v>Display</v>
      </c>
      <c r="F64" s="71" t="s">
        <v>534</v>
      </c>
    </row>
    <row r="65" spans="3:6" x14ac:dyDescent="0.2">
      <c r="C65" s="70" t="s">
        <v>760</v>
      </c>
      <c r="D65" s="70" t="str">
        <f>LOOKUP(C65,Table230[Type],Table230[Type Name])</f>
        <v>Demister</v>
      </c>
      <c r="F65" s="71" t="s">
        <v>1819</v>
      </c>
    </row>
    <row r="66" spans="3:6" x14ac:dyDescent="0.2">
      <c r="C66" s="70" t="s">
        <v>763</v>
      </c>
      <c r="D66" s="70" t="str">
        <f>LOOKUP(C66,Table230[Type],Table230[Type Name])</f>
        <v>Door</v>
      </c>
      <c r="F66" s="71" t="s">
        <v>536</v>
      </c>
    </row>
    <row r="67" spans="3:6" x14ac:dyDescent="0.2">
      <c r="C67" s="70" t="s">
        <v>782</v>
      </c>
      <c r="D67" s="70" t="str">
        <f>LOOKUP(C67,Table230[Type],Table230[Type Name])</f>
        <v>Drain</v>
      </c>
      <c r="F67" s="70" t="s">
        <v>537</v>
      </c>
    </row>
    <row r="68" spans="3:6" x14ac:dyDescent="0.2">
      <c r="C68" s="70" t="s">
        <v>786</v>
      </c>
      <c r="D68" s="70" t="str">
        <f>LOOKUP(C68,Table230[Type],Table230[Type Name])</f>
        <v>Drawer</v>
      </c>
      <c r="F68" s="71" t="s">
        <v>538</v>
      </c>
    </row>
    <row r="69" spans="3:6" x14ac:dyDescent="0.2">
      <c r="C69" s="70" t="s">
        <v>788</v>
      </c>
      <c r="D69" s="70" t="str">
        <f>LOOKUP(C69,Table230[Type],Table230[Type Name])</f>
        <v>Drive</v>
      </c>
      <c r="F69" s="71" t="s">
        <v>539</v>
      </c>
    </row>
    <row r="70" spans="3:6" x14ac:dyDescent="0.2">
      <c r="C70" s="70" t="s">
        <v>2093</v>
      </c>
      <c r="D70" s="70" t="str">
        <f>LOOKUP(C70,Table230[Type],Table230[Type Name])</f>
        <v>Drop Tower</v>
      </c>
      <c r="F70" s="71" t="s">
        <v>540</v>
      </c>
    </row>
    <row r="71" spans="3:6" x14ac:dyDescent="0.2">
      <c r="C71" s="70" t="s">
        <v>790</v>
      </c>
      <c r="D71" s="70" t="str">
        <f>LOOKUP(C71,Table230[Type],Table230[Type Name])</f>
        <v>Dryer</v>
      </c>
      <c r="F71" s="71" t="s">
        <v>541</v>
      </c>
    </row>
    <row r="72" spans="3:6" x14ac:dyDescent="0.2">
      <c r="C72" s="70" t="s">
        <v>795</v>
      </c>
      <c r="D72" s="70" t="str">
        <f>LOOKUP(C72,Table230[Type],Table230[Type Name])</f>
        <v>Disconnect</v>
      </c>
      <c r="F72" s="70" t="s">
        <v>542</v>
      </c>
    </row>
    <row r="73" spans="3:6" x14ac:dyDescent="0.2">
      <c r="C73" s="70" t="s">
        <v>798</v>
      </c>
      <c r="D73" s="70" t="str">
        <f>LOOKUP(C73,Table230[Type],Table230[Type Name])</f>
        <v>Eductor</v>
      </c>
      <c r="F73" s="71" t="s">
        <v>543</v>
      </c>
    </row>
    <row r="74" spans="3:6" x14ac:dyDescent="0.2">
      <c r="C74" s="70" t="s">
        <v>801</v>
      </c>
      <c r="D74" s="70" t="str">
        <f>LOOKUP(C74,Table230[Type],Table230[Type Name])</f>
        <v>Ejector</v>
      </c>
      <c r="F74" s="70" t="s">
        <v>544</v>
      </c>
    </row>
    <row r="75" spans="3:6" x14ac:dyDescent="0.2">
      <c r="C75" s="70" t="s">
        <v>803</v>
      </c>
      <c r="D75" s="70" t="str">
        <f>LOOKUP(C75,Table230[Type],Table230[Type Name])</f>
        <v>Elecrn</v>
      </c>
      <c r="F75" s="71" t="s">
        <v>545</v>
      </c>
    </row>
    <row r="76" spans="3:6" x14ac:dyDescent="0.2">
      <c r="C76" s="70" t="s">
        <v>807</v>
      </c>
      <c r="D76" s="70" t="str">
        <f>LOOKUP(C76,Table230[Type],Table230[Type Name])</f>
        <v>Enclosure</v>
      </c>
      <c r="F76" s="70" t="s">
        <v>547</v>
      </c>
    </row>
    <row r="77" spans="3:6" x14ac:dyDescent="0.2">
      <c r="C77" s="70" t="s">
        <v>809</v>
      </c>
      <c r="D77" s="70" t="str">
        <f>LOOKUP(C77,Table230[Type],Table230[Type Name])</f>
        <v>Evaporator</v>
      </c>
      <c r="F77" s="71" t="s">
        <v>548</v>
      </c>
    </row>
    <row r="78" spans="3:6" x14ac:dyDescent="0.2">
      <c r="C78" s="70" t="s">
        <v>812</v>
      </c>
      <c r="D78" s="70" t="str">
        <f>LOOKUP(C78,Table230[Type],Table230[Type Name])</f>
        <v>Expansion Joint</v>
      </c>
      <c r="F78" s="71" t="s">
        <v>547</v>
      </c>
    </row>
    <row r="79" spans="3:6" x14ac:dyDescent="0.2">
      <c r="C79" s="70" t="s">
        <v>814</v>
      </c>
      <c r="D79" s="70" t="str">
        <f>LOOKUP(C79,Table230[Type],Table230[Type Name])</f>
        <v>Fan</v>
      </c>
      <c r="F79" s="71" t="s">
        <v>549</v>
      </c>
    </row>
    <row r="80" spans="3:6" x14ac:dyDescent="0.2">
      <c r="C80" s="70" t="s">
        <v>826</v>
      </c>
      <c r="D80" s="70" t="str">
        <f>LOOKUP(C80,Table230[Type],Table230[Type Name])</f>
        <v>Fence</v>
      </c>
      <c r="F80" s="71" t="s">
        <v>550</v>
      </c>
    </row>
    <row r="81" spans="3:6" x14ac:dyDescent="0.2">
      <c r="C81" s="70" t="s">
        <v>830</v>
      </c>
      <c r="D81" s="70" t="str">
        <f>LOOKUP(C81,Table230[Type],Table230[Type Name])</f>
        <v>Filter</v>
      </c>
      <c r="F81" s="71" t="s">
        <v>551</v>
      </c>
    </row>
    <row r="82" spans="3:6" x14ac:dyDescent="0.2">
      <c r="C82" s="70" t="s">
        <v>848</v>
      </c>
      <c r="D82" s="70" t="str">
        <f>LOOKUP(C82,Table230[Type],Table230[Type Name])</f>
        <v>Fire Detector</v>
      </c>
      <c r="F82" s="71" t="s">
        <v>552</v>
      </c>
    </row>
    <row r="83" spans="3:6" x14ac:dyDescent="0.2">
      <c r="C83" s="70" t="s">
        <v>862</v>
      </c>
      <c r="D83" s="70" t="str">
        <f>LOOKUP(C83,Table230[Type],Table230[Type Name])</f>
        <v>Fire Suppression</v>
      </c>
      <c r="F83" s="71" t="s">
        <v>553</v>
      </c>
    </row>
    <row r="84" spans="3:6" x14ac:dyDescent="0.2">
      <c r="C84" s="70" t="s">
        <v>916</v>
      </c>
      <c r="D84" s="70" t="str">
        <f>LOOKUP(C84,Table230[Type],Table230[Type Name])</f>
        <v>Fixture</v>
      </c>
      <c r="F84" s="70" t="s">
        <v>554</v>
      </c>
    </row>
    <row r="85" spans="3:6" x14ac:dyDescent="0.2">
      <c r="C85" s="70" t="s">
        <v>918</v>
      </c>
      <c r="D85" s="70" t="str">
        <f>LOOKUP(C85,Table230[Type],Table230[Type Name])</f>
        <v>Flasher</v>
      </c>
      <c r="F85" s="71" t="s">
        <v>555</v>
      </c>
    </row>
    <row r="86" spans="3:6" x14ac:dyDescent="0.2">
      <c r="C86" s="70" t="s">
        <v>921</v>
      </c>
      <c r="D86" s="70" t="str">
        <f>LOOKUP(C86,Table230[Type],Table230[Type Name])</f>
        <v>Floor</v>
      </c>
      <c r="F86" s="70" t="s">
        <v>556</v>
      </c>
    </row>
    <row r="87" spans="3:6" x14ac:dyDescent="0.2">
      <c r="C87" s="70" t="s">
        <v>922</v>
      </c>
      <c r="D87" s="70" t="str">
        <f>LOOKUP(C87,Table230[Type],Table230[Type Name])</f>
        <v>Footer</v>
      </c>
      <c r="F87" s="71" t="s">
        <v>557</v>
      </c>
    </row>
    <row r="88" spans="3:6" x14ac:dyDescent="0.2">
      <c r="C88" s="70" t="s">
        <v>923</v>
      </c>
      <c r="D88" s="70" t="str">
        <f>LOOKUP(C88,Table230[Type],Table230[Type Name])</f>
        <v>Footer</v>
      </c>
      <c r="F88" s="71" t="s">
        <v>558</v>
      </c>
    </row>
    <row r="89" spans="3:6" x14ac:dyDescent="0.2">
      <c r="C89" s="70" t="s">
        <v>39</v>
      </c>
      <c r="D89" s="70" t="str">
        <f>LOOKUP(C89,Table230[Type],Table230[Type Name])</f>
        <v>Footer</v>
      </c>
      <c r="F89" s="71" t="s">
        <v>559</v>
      </c>
    </row>
    <row r="90" spans="3:6" x14ac:dyDescent="0.2">
      <c r="C90" s="70" t="s">
        <v>926</v>
      </c>
      <c r="D90" s="70" t="str">
        <f>LOOKUP(C90,Table230[Type],Table230[Type Name])</f>
        <v>Footer</v>
      </c>
      <c r="F90" s="70" t="s">
        <v>560</v>
      </c>
    </row>
    <row r="91" spans="3:6" x14ac:dyDescent="0.2">
      <c r="C91" s="70" t="s">
        <v>929</v>
      </c>
      <c r="D91" s="70" t="str">
        <f>LOOKUP(C91,Table230[Type],Table230[Type Name])</f>
        <v>Generator</v>
      </c>
      <c r="F91" s="71" t="s">
        <v>561</v>
      </c>
    </row>
    <row r="92" spans="3:6" x14ac:dyDescent="0.2">
      <c r="C92" s="70" t="s">
        <v>940</v>
      </c>
      <c r="D92" s="70" t="str">
        <f>LOOKUP(C92,Table230[Type],Table230[Type Name])</f>
        <v>Hatch</v>
      </c>
      <c r="F92" s="71" t="s">
        <v>562</v>
      </c>
    </row>
    <row r="93" spans="3:6" x14ac:dyDescent="0.2">
      <c r="C93" s="70" t="s">
        <v>942</v>
      </c>
      <c r="D93" s="70" t="str">
        <f>LOOKUP(C93,Table230[Type],Table230[Type Name])</f>
        <v>Heater</v>
      </c>
      <c r="F93" s="71" t="s">
        <v>563</v>
      </c>
    </row>
    <row r="94" spans="3:6" x14ac:dyDescent="0.2">
      <c r="C94" s="70" t="s">
        <v>1484</v>
      </c>
      <c r="D94" s="70" t="str">
        <f>LOOKUP(C94,Table230[Type],Table230[Type Name])</f>
        <v>Horizontal Air Bearing</v>
      </c>
      <c r="F94" s="70" t="s">
        <v>565</v>
      </c>
    </row>
    <row r="95" spans="3:6" x14ac:dyDescent="0.2">
      <c r="C95" s="70" t="s">
        <v>966</v>
      </c>
      <c r="D95" s="70" t="str">
        <f>LOOKUP(C95,Table230[Type],Table230[Type Name])</f>
        <v>Hoist/Winch</v>
      </c>
      <c r="F95" s="71" t="s">
        <v>566</v>
      </c>
    </row>
    <row r="96" spans="3:6" x14ac:dyDescent="0.2">
      <c r="C96" s="70" t="s">
        <v>970</v>
      </c>
      <c r="D96" s="70" t="str">
        <f>LOOKUP(C96,Table230[Type],Table230[Type Name])</f>
        <v>Hot Cell</v>
      </c>
      <c r="F96" s="70" t="s">
        <v>568</v>
      </c>
    </row>
    <row r="97" spans="3:6" x14ac:dyDescent="0.2">
      <c r="C97" s="70" t="s">
        <v>972</v>
      </c>
      <c r="D97" s="70" t="str">
        <f>LOOKUP(C97,Table230[Type],Table230[Type Name])</f>
        <v>Humidifier</v>
      </c>
      <c r="F97" s="71" t="s">
        <v>568</v>
      </c>
    </row>
    <row r="98" spans="3:6" x14ac:dyDescent="0.2">
      <c r="C98" s="70" t="s">
        <v>413</v>
      </c>
      <c r="D98" s="70" t="str">
        <f>LOOKUP(C98,Table230[Type],Table230[Type Name])</f>
        <v>Heating, Ventilation, Air Condition</v>
      </c>
      <c r="F98" s="70" t="s">
        <v>569</v>
      </c>
    </row>
    <row r="99" spans="3:6" x14ac:dyDescent="0.2">
      <c r="C99" s="70" t="s">
        <v>1005</v>
      </c>
      <c r="D99" s="70" t="str">
        <f>LOOKUP(C99,Table230[Type],Table230[Type Name])</f>
        <v>Heat Exchanger</v>
      </c>
      <c r="F99" s="71" t="s">
        <v>569</v>
      </c>
    </row>
    <row r="100" spans="3:6" x14ac:dyDescent="0.2">
      <c r="C100" s="70" t="s">
        <v>1016</v>
      </c>
      <c r="D100" s="70" t="str">
        <f>LOOKUP(C100,Table230[Type],Table230[Type Name])</f>
        <v>Hydraulic</v>
      </c>
      <c r="F100" s="70" t="s">
        <v>26</v>
      </c>
    </row>
    <row r="101" spans="3:6" x14ac:dyDescent="0.2">
      <c r="C101" s="70" t="s">
        <v>1018</v>
      </c>
      <c r="D101" s="70" t="str">
        <f>LOOKUP(C101,Table230[Type],Table230[Type Name])</f>
        <v>Igniter</v>
      </c>
      <c r="F101" s="71" t="s">
        <v>26</v>
      </c>
    </row>
    <row r="102" spans="3:6" x14ac:dyDescent="0.2">
      <c r="C102" s="70" t="s">
        <v>1021</v>
      </c>
      <c r="D102" s="70" t="str">
        <f>LOOKUP(C102,Table230[Type],Table230[Type Name])</f>
        <v>Indicator</v>
      </c>
      <c r="F102" s="71" t="s">
        <v>191</v>
      </c>
    </row>
    <row r="103" spans="3:6" x14ac:dyDescent="0.2">
      <c r="C103" s="70" t="s">
        <v>1056</v>
      </c>
      <c r="D103" s="70" t="str">
        <f>LOOKUP(C103,Table230[Type],Table230[Type Name])</f>
        <v>Instrument</v>
      </c>
      <c r="F103" s="70" t="s">
        <v>570</v>
      </c>
    </row>
    <row r="104" spans="3:6" x14ac:dyDescent="0.2">
      <c r="C104" s="70" t="s">
        <v>1063</v>
      </c>
      <c r="D104" s="70" t="str">
        <f>LOOKUP(C104,Table230[Type],Table230[Type Name])</f>
        <v>Insulation</v>
      </c>
      <c r="F104" s="71" t="s">
        <v>571</v>
      </c>
    </row>
    <row r="105" spans="3:6" x14ac:dyDescent="0.2">
      <c r="C105" s="70" t="s">
        <v>1066</v>
      </c>
      <c r="D105" s="70" t="str">
        <f>LOOKUP(C105,Table230[Type],Table230[Type Name])</f>
        <v>Interlock</v>
      </c>
      <c r="F105" s="70" t="s">
        <v>572</v>
      </c>
    </row>
    <row r="106" spans="3:6" x14ac:dyDescent="0.2">
      <c r="C106" s="70" t="s">
        <v>1068</v>
      </c>
      <c r="D106" s="70" t="str">
        <f>LOOKUP(C106,Table230[Type],Table230[Type Name])</f>
        <v>Jet Priming</v>
      </c>
      <c r="F106" s="71" t="s">
        <v>573</v>
      </c>
    </row>
    <row r="107" spans="3:6" x14ac:dyDescent="0.2">
      <c r="C107" s="70" t="s">
        <v>1070</v>
      </c>
      <c r="D107" s="70" t="str">
        <f>LOOKUP(C107,Table230[Type],Table230[Type Name])</f>
        <v>Joist</v>
      </c>
      <c r="F107" s="71" t="s">
        <v>575</v>
      </c>
    </row>
    <row r="108" spans="3:6" x14ac:dyDescent="0.2">
      <c r="C108" s="70" t="s">
        <v>1077</v>
      </c>
      <c r="D108" s="70" t="str">
        <f>LOOKUP(C108,Table230[Type],Table230[Type Name])</f>
        <v>Ladder</v>
      </c>
      <c r="F108" s="70" t="s">
        <v>576</v>
      </c>
    </row>
    <row r="109" spans="3:6" x14ac:dyDescent="0.2">
      <c r="C109" s="70" t="s">
        <v>1080</v>
      </c>
      <c r="D109" s="70" t="str">
        <f>LOOKUP(C109,Table230[Type],Table230[Type Name])</f>
        <v>Laser</v>
      </c>
      <c r="F109" s="71" t="s">
        <v>577</v>
      </c>
    </row>
    <row r="110" spans="3:6" x14ac:dyDescent="0.2">
      <c r="C110" s="70" t="s">
        <v>1084</v>
      </c>
      <c r="D110" s="70" t="str">
        <f>LOOKUP(C110,Table230[Type],Table230[Type Name])</f>
        <v>Launcher</v>
      </c>
      <c r="F110" s="71" t="s">
        <v>578</v>
      </c>
    </row>
    <row r="111" spans="3:6" x14ac:dyDescent="0.2">
      <c r="C111" s="70" t="s">
        <v>3947</v>
      </c>
      <c r="D111" s="70" t="str">
        <f>LOOKUP(C111,Table230[Type],Table230[Type Name])</f>
        <v>Launcher</v>
      </c>
      <c r="F111" s="71" t="s">
        <v>579</v>
      </c>
    </row>
    <row r="112" spans="3:6" x14ac:dyDescent="0.2">
      <c r="C112" s="70" t="s">
        <v>277</v>
      </c>
      <c r="D112" s="70" t="str">
        <f>LOOKUP(C112,Table230[Type],Table230[Type Name])</f>
        <v>Lift</v>
      </c>
      <c r="F112" s="70" t="s">
        <v>580</v>
      </c>
    </row>
    <row r="113" spans="3:7" x14ac:dyDescent="0.2">
      <c r="C113" s="70" t="s">
        <v>1094</v>
      </c>
      <c r="D113" s="70" t="str">
        <f>LOOKUP(C113,Table230[Type],Table230[Type Name])</f>
        <v xml:space="preserve"> Lift Equipment</v>
      </c>
      <c r="F113" s="71" t="s">
        <v>581</v>
      </c>
    </row>
    <row r="114" spans="3:7" x14ac:dyDescent="0.2">
      <c r="C114" s="70" t="s">
        <v>1095</v>
      </c>
      <c r="D114" s="70" t="str">
        <f>LOOKUP(C114,Table230[Type],Table230[Type Name])</f>
        <v>Lighting</v>
      </c>
      <c r="F114" s="71" t="s">
        <v>582</v>
      </c>
    </row>
    <row r="115" spans="3:7" x14ac:dyDescent="0.2">
      <c r="C115" s="70" t="s">
        <v>1111</v>
      </c>
      <c r="D115" s="70" t="str">
        <f>LOOKUP(C115,Table230[Type],Table230[Type Name])</f>
        <v>Lighting Protection</v>
      </c>
      <c r="F115" s="70" t="s">
        <v>365</v>
      </c>
    </row>
    <row r="116" spans="3:7" x14ac:dyDescent="0.2">
      <c r="C116" s="70" t="s">
        <v>1115</v>
      </c>
      <c r="D116" s="70" t="str">
        <f>LOOKUP(C116,Table230[Type],Table230[Type Name])</f>
        <v>Lubricator</v>
      </c>
      <c r="F116" s="71" t="s">
        <v>583</v>
      </c>
    </row>
    <row r="117" spans="3:7" x14ac:dyDescent="0.2">
      <c r="C117" s="70" t="s">
        <v>1117</v>
      </c>
      <c r="D117" s="70" t="str">
        <f>LOOKUP(C117,Table230[Type],Table230[Type Name])</f>
        <v>Machine</v>
      </c>
      <c r="F117" s="70" t="s">
        <v>585</v>
      </c>
    </row>
    <row r="118" spans="3:7" x14ac:dyDescent="0.2">
      <c r="C118" s="70" t="s">
        <v>1119</v>
      </c>
      <c r="D118" s="70" t="str">
        <f>LOOKUP(C118,Table230[Type],Table230[Type Name])</f>
        <v>Magnet</v>
      </c>
      <c r="F118" s="71" t="s">
        <v>586</v>
      </c>
    </row>
    <row r="119" spans="3:7" x14ac:dyDescent="0.2">
      <c r="C119" s="70" t="s">
        <v>1122</v>
      </c>
      <c r="D119" s="70" t="str">
        <f>LOOKUP(C119,Table230[Type],Table230[Type Name])</f>
        <v>Manifold</v>
      </c>
      <c r="F119" s="71" t="s">
        <v>587</v>
      </c>
    </row>
    <row r="120" spans="3:7" x14ac:dyDescent="0.2">
      <c r="C120" s="70" t="s">
        <v>1126</v>
      </c>
      <c r="D120" s="70" t="str">
        <f>LOOKUP(C120,Table230[Type],Table230[Type Name])</f>
        <v>Manhole</v>
      </c>
      <c r="F120" s="70" t="s">
        <v>589</v>
      </c>
    </row>
    <row r="121" spans="3:7" x14ac:dyDescent="0.2">
      <c r="C121" s="70" t="s">
        <v>1131</v>
      </c>
      <c r="D121" s="70" t="str">
        <f>LOOKUP(C121,Table230[Type],Table230[Type Name])</f>
        <v>Mechanical</v>
      </c>
      <c r="F121" s="71" t="s">
        <v>590</v>
      </c>
    </row>
    <row r="122" spans="3:7" x14ac:dyDescent="0.2">
      <c r="C122" s="70" t="s">
        <v>1133</v>
      </c>
      <c r="D122" s="70" t="str">
        <f>LOOKUP(C122,Table230[Type],Table230[Type Name])</f>
        <v>Mechanism</v>
      </c>
      <c r="F122" s="70" t="s">
        <v>591</v>
      </c>
    </row>
    <row r="123" spans="3:7" x14ac:dyDescent="0.2">
      <c r="C123" s="70" t="s">
        <v>1134</v>
      </c>
      <c r="D123" s="70" t="str">
        <f>LOOKUP(C123,Table230[Type],Table230[Type Name])</f>
        <v>Meter</v>
      </c>
      <c r="F123" s="71" t="s">
        <v>592</v>
      </c>
    </row>
    <row r="124" spans="3:7" x14ac:dyDescent="0.2">
      <c r="C124" s="70" t="s">
        <v>1144</v>
      </c>
      <c r="D124" s="70" t="str">
        <f>LOOKUP(C124,Table230[Type],Table230[Type Name])</f>
        <v>Mixed-oxidant</v>
      </c>
      <c r="F124" s="70" t="s">
        <v>594</v>
      </c>
      <c r="G124" s="121"/>
    </row>
    <row r="125" spans="3:7" x14ac:dyDescent="0.2">
      <c r="C125" s="70" t="s">
        <v>45</v>
      </c>
      <c r="D125" s="70" t="str">
        <f>LOOKUP(C125,Table230[Type],Table230[Type Name])</f>
        <v>Miscellaneous</v>
      </c>
      <c r="F125" s="71" t="s">
        <v>595</v>
      </c>
      <c r="G125" s="121"/>
    </row>
    <row r="126" spans="3:7" x14ac:dyDescent="0.2">
      <c r="C126" s="70" t="s">
        <v>1146</v>
      </c>
      <c r="D126" s="70" t="str">
        <f>LOOKUP(C126,Table230[Type],Table230[Type Name])</f>
        <v>Mixer</v>
      </c>
      <c r="F126" s="70" t="s">
        <v>597</v>
      </c>
    </row>
    <row r="127" spans="3:7" x14ac:dyDescent="0.2">
      <c r="C127" s="70" t="s">
        <v>1148</v>
      </c>
      <c r="D127" s="70" t="str">
        <f>LOOKUP(C127,Table230[Type],Table230[Type Name])</f>
        <v>Monitor</v>
      </c>
      <c r="F127" s="71" t="s">
        <v>598</v>
      </c>
    </row>
    <row r="128" spans="3:7" x14ac:dyDescent="0.2">
      <c r="C128" s="70" t="s">
        <v>1159</v>
      </c>
      <c r="D128" s="70" t="str">
        <f>LOOKUP(C128,Table230[Type],Table230[Type Name])</f>
        <v>Microscope</v>
      </c>
      <c r="F128" s="71" t="s">
        <v>599</v>
      </c>
    </row>
    <row r="129" spans="3:8" x14ac:dyDescent="0.2">
      <c r="C129" s="70" t="s">
        <v>1162</v>
      </c>
      <c r="D129" s="70" t="str">
        <f>LOOKUP(C129,Table230[Type],Table230[Type Name])</f>
        <v>Muffler</v>
      </c>
      <c r="F129" s="70" t="s">
        <v>28</v>
      </c>
    </row>
    <row r="130" spans="3:8" x14ac:dyDescent="0.2">
      <c r="C130" s="70" t="s">
        <v>1165</v>
      </c>
      <c r="D130" s="70" t="str">
        <f>LOOKUP(C130,Table230[Type],Table230[Type Name])</f>
        <v>Oven</v>
      </c>
      <c r="F130" s="71" t="s">
        <v>601</v>
      </c>
    </row>
    <row r="131" spans="3:8" x14ac:dyDescent="0.2">
      <c r="C131" s="70" t="s">
        <v>1173</v>
      </c>
      <c r="D131" s="70" t="str">
        <f>LOOKUP(C131,Table230[Type],Table230[Type Name])</f>
        <v>Panel</v>
      </c>
      <c r="F131" s="70" t="s">
        <v>1935</v>
      </c>
    </row>
    <row r="132" spans="3:8" x14ac:dyDescent="0.2">
      <c r="C132" s="70" t="s">
        <v>1187</v>
      </c>
      <c r="D132" s="70" t="str">
        <f>LOOKUP(C132,Table230[Type],Table230[Type Name])</f>
        <v>Penetration</v>
      </c>
      <c r="F132" s="71" t="s">
        <v>1935</v>
      </c>
    </row>
    <row r="133" spans="3:8" x14ac:dyDescent="0.2">
      <c r="C133" s="70" t="s">
        <v>1189</v>
      </c>
      <c r="D133" s="70" t="str">
        <f>LOOKUP(C133,Table230[Type],Table230[Type Name])</f>
        <v>Piling</v>
      </c>
      <c r="F133" s="70" t="s">
        <v>602</v>
      </c>
    </row>
    <row r="134" spans="3:8" x14ac:dyDescent="0.2">
      <c r="C134" s="70" t="s">
        <v>1191</v>
      </c>
      <c r="D134" s="70" t="str">
        <f>LOOKUP(C134,Table230[Type],Table230[Type Name])</f>
        <v>Piping</v>
      </c>
      <c r="F134" s="71" t="s">
        <v>603</v>
      </c>
    </row>
    <row r="135" spans="3:8" x14ac:dyDescent="0.2">
      <c r="C135" s="70" t="s">
        <v>1195</v>
      </c>
      <c r="D135" s="70" t="str">
        <f>LOOKUP(C135,Table230[Type],Table230[Type Name])</f>
        <v>Parking Lot</v>
      </c>
      <c r="F135" s="70" t="s">
        <v>605</v>
      </c>
    </row>
    <row r="136" spans="3:8" x14ac:dyDescent="0.2">
      <c r="C136" s="70" t="s">
        <v>1198</v>
      </c>
      <c r="D136" s="70" t="str">
        <f>LOOKUP(C136,Table230[Type],Table230[Type Name])</f>
        <v>Plumbing</v>
      </c>
      <c r="F136" s="71">
        <v>6</v>
      </c>
    </row>
    <row r="137" spans="3:8" x14ac:dyDescent="0.2">
      <c r="C137" s="70" t="s">
        <v>3952</v>
      </c>
      <c r="D137" s="70" t="str">
        <f>LOOKUP(C137,Table230[Type],Table230[Type Name])</f>
        <v>Plumbing</v>
      </c>
      <c r="F137" s="71">
        <v>7</v>
      </c>
    </row>
    <row r="138" spans="3:8" x14ac:dyDescent="0.2">
      <c r="C138" s="70" t="s">
        <v>1205</v>
      </c>
      <c r="D138" s="70" t="str">
        <f>LOOKUP(C138,Table230[Type],Table230[Type Name])</f>
        <v>Test Point or Port</v>
      </c>
      <c r="F138" s="71">
        <v>22</v>
      </c>
    </row>
    <row r="139" spans="3:8" x14ac:dyDescent="0.2">
      <c r="C139" s="70" t="s">
        <v>1213</v>
      </c>
      <c r="D139" s="70" t="str">
        <f>LOOKUP(C139,Table230[Type],Table230[Type Name])</f>
        <v>Toilet</v>
      </c>
      <c r="F139" s="71">
        <v>41</v>
      </c>
    </row>
    <row r="140" spans="3:8" x14ac:dyDescent="0.2">
      <c r="C140" s="70" t="s">
        <v>1215</v>
      </c>
      <c r="D140" s="70" t="str">
        <f>LOOKUP(C140,Table230[Type],Table230[Type Name])</f>
        <v>Power</v>
      </c>
      <c r="F140" s="71">
        <v>42</v>
      </c>
    </row>
    <row r="141" spans="3:8" x14ac:dyDescent="0.2">
      <c r="C141" s="70" t="s">
        <v>1226</v>
      </c>
      <c r="D141" s="70" t="str">
        <f>LOOKUP(C141,Table230[Type],Table230[Type Name])</f>
        <v>Pipette</v>
      </c>
      <c r="F141" s="71">
        <v>52</v>
      </c>
    </row>
    <row r="142" spans="3:8" x14ac:dyDescent="0.2">
      <c r="C142" s="70" t="s">
        <v>1228</v>
      </c>
      <c r="D142" s="70" t="str">
        <f>LOOKUP(C142,Table230[Type],Table230[Type Name])</f>
        <v>Printer</v>
      </c>
      <c r="F142" s="71">
        <v>72</v>
      </c>
    </row>
    <row r="143" spans="3:8" x14ac:dyDescent="0.2">
      <c r="C143" s="70" t="s">
        <v>473</v>
      </c>
      <c r="D143" s="70" t="str">
        <f>LOOKUP(C143,Table230[Type],Table230[Type Name])</f>
        <v>Program</v>
      </c>
      <c r="F143" s="71" t="s">
        <v>607</v>
      </c>
    </row>
    <row r="144" spans="3:8" x14ac:dyDescent="0.2">
      <c r="C144" s="70" t="s">
        <v>1229</v>
      </c>
      <c r="D144" s="70" t="str">
        <f>LOOKUP(C144,Table230[Type],Table230[Type Name])</f>
        <v>Pressure Device</v>
      </c>
      <c r="F144" s="71" t="s">
        <v>608</v>
      </c>
      <c r="G144" s="121"/>
      <c r="H144" s="121"/>
    </row>
    <row r="145" spans="3:10" x14ac:dyDescent="0.2">
      <c r="C145" s="70" t="s">
        <v>758</v>
      </c>
      <c r="D145" s="70" t="str">
        <f>LOOKUP(C145,Table230[Type],Table230[Type Name])</f>
        <v>Pump</v>
      </c>
      <c r="F145" s="71" t="s">
        <v>609</v>
      </c>
      <c r="G145" s="121"/>
      <c r="H145" s="121"/>
    </row>
    <row r="146" spans="3:10" x14ac:dyDescent="0.2">
      <c r="C146" s="70" t="s">
        <v>1255</v>
      </c>
      <c r="D146" s="70" t="str">
        <f>LOOKUP(C146,Table230[Type],Table230[Type Name])</f>
        <v>Reactor</v>
      </c>
      <c r="F146" s="71" t="s">
        <v>610</v>
      </c>
      <c r="G146" s="121"/>
      <c r="H146" s="121"/>
    </row>
    <row r="147" spans="3:10" x14ac:dyDescent="0.2">
      <c r="C147" s="70" t="s">
        <v>1257</v>
      </c>
      <c r="D147" s="70" t="str">
        <f>LOOKUP(C147,Table230[Type],Table230[Type Name])</f>
        <v>Recovery</v>
      </c>
      <c r="F147" s="71" t="s">
        <v>611</v>
      </c>
    </row>
    <row r="148" spans="3:10" x14ac:dyDescent="0.2">
      <c r="C148" s="70" t="s">
        <v>1259</v>
      </c>
      <c r="D148" s="70" t="str">
        <f>LOOKUP(C148,Table230[Type],Table230[Type Name])</f>
        <v>Recorder</v>
      </c>
      <c r="F148" s="71" t="s">
        <v>612</v>
      </c>
    </row>
    <row r="149" spans="3:10" x14ac:dyDescent="0.2">
      <c r="C149" s="70" t="s">
        <v>1268</v>
      </c>
      <c r="D149" s="70" t="str">
        <f>LOOKUP(C149,Table230[Type],Table230[Type Name])</f>
        <v>Regulator</v>
      </c>
      <c r="F149" s="71" t="s">
        <v>614</v>
      </c>
    </row>
    <row r="150" spans="3:10" x14ac:dyDescent="0.2">
      <c r="C150" s="70" t="s">
        <v>1276</v>
      </c>
      <c r="D150" s="70" t="str">
        <f>LOOKUP(C150,Table230[Type],Table230[Type Name])</f>
        <v>Relay</v>
      </c>
      <c r="F150" s="71" t="s">
        <v>615</v>
      </c>
    </row>
    <row r="151" spans="3:10" x14ac:dyDescent="0.2">
      <c r="C151" s="70" t="s">
        <v>1302</v>
      </c>
      <c r="D151" s="70" t="str">
        <f>LOOKUP(C151,Table230[Type],Table230[Type Name])</f>
        <v>Resin</v>
      </c>
      <c r="F151" s="71" t="s">
        <v>616</v>
      </c>
    </row>
    <row r="152" spans="3:10" x14ac:dyDescent="0.2">
      <c r="C152" s="70" t="s">
        <v>1304</v>
      </c>
      <c r="D152" s="70" t="str">
        <f>LOOKUP(C152,Table230[Type],Table230[Type Name])</f>
        <v>Radiation Generating Device</v>
      </c>
      <c r="F152" s="70" t="s">
        <v>617</v>
      </c>
    </row>
    <row r="153" spans="3:10" x14ac:dyDescent="0.2">
      <c r="C153" s="70" t="s">
        <v>1305</v>
      </c>
      <c r="D153" s="70" t="str">
        <f>LOOKUP(C153,Table230[Type],Table230[Type Name])</f>
        <v>Roads &amp; Grounds</v>
      </c>
      <c r="F153" s="71" t="s">
        <v>618</v>
      </c>
    </row>
    <row r="154" spans="3:10" x14ac:dyDescent="0.2">
      <c r="C154" s="70" t="s">
        <v>1330</v>
      </c>
      <c r="D154" s="70" t="str">
        <f>LOOKUP(C154,Table230[Type],Table230[Type Name])</f>
        <v>Robot</v>
      </c>
      <c r="F154" s="71" t="s">
        <v>620</v>
      </c>
    </row>
    <row r="155" spans="3:10" x14ac:dyDescent="0.2">
      <c r="C155" s="70" t="s">
        <v>49</v>
      </c>
      <c r="D155" s="70" t="str">
        <f>LOOKUP(C155,Table230[Type],Table230[Type Name])</f>
        <v>Roof</v>
      </c>
      <c r="F155" s="70" t="s">
        <v>621</v>
      </c>
    </row>
    <row r="156" spans="3:10" x14ac:dyDescent="0.2">
      <c r="C156" s="70" t="s">
        <v>1333</v>
      </c>
      <c r="D156" s="70" t="str">
        <f>LOOKUP(C156,Table230[Type],Table230[Type Name])</f>
        <v>Reference Point</v>
      </c>
      <c r="F156" s="71" t="s">
        <v>243</v>
      </c>
    </row>
    <row r="157" spans="3:10" x14ac:dyDescent="0.2">
      <c r="C157" s="70" t="s">
        <v>334</v>
      </c>
      <c r="D157" s="70" t="str">
        <f>LOOKUP(C157,Table230[Type],Table230[Type Name])</f>
        <v>Safe</v>
      </c>
      <c r="F157" s="70" t="s">
        <v>624</v>
      </c>
    </row>
    <row r="158" spans="3:10" x14ac:dyDescent="0.2">
      <c r="C158" s="70" t="s">
        <v>1335</v>
      </c>
      <c r="D158" s="70" t="str">
        <f>LOOKUP(C158,Table230[Type],Table230[Type Name])</f>
        <v>Safety</v>
      </c>
      <c r="F158" s="71" t="s">
        <v>625</v>
      </c>
    </row>
    <row r="159" spans="3:10" x14ac:dyDescent="0.2">
      <c r="C159" s="70" t="s">
        <v>1337</v>
      </c>
      <c r="D159" s="70" t="str">
        <f>LOOKUP(C159,Table230[Type],Table230[Type Name])</f>
        <v>Sampler</v>
      </c>
      <c r="F159" s="71" t="s">
        <v>626</v>
      </c>
      <c r="G159" s="121"/>
      <c r="H159" s="121"/>
      <c r="I159" s="121"/>
      <c r="J159" s="121"/>
    </row>
    <row r="160" spans="3:10" x14ac:dyDescent="0.2">
      <c r="C160" s="70" t="s">
        <v>368</v>
      </c>
      <c r="D160" s="70" t="str">
        <f>LOOKUP(C160,Table230[Type],Table230[Type Name])</f>
        <v>Screen Bar</v>
      </c>
      <c r="F160" s="70" t="s">
        <v>627</v>
      </c>
      <c r="G160" s="121"/>
      <c r="H160" s="121"/>
      <c r="I160" s="121"/>
      <c r="J160" s="121"/>
    </row>
    <row r="161" spans="3:10" x14ac:dyDescent="0.2">
      <c r="C161" s="70" t="s">
        <v>1339</v>
      </c>
      <c r="D161" s="70" t="str">
        <f>LOOKUP(C161,Table230[Type],Table230[Type Name])</f>
        <v>Scrubber</v>
      </c>
      <c r="F161" s="71" t="s">
        <v>628</v>
      </c>
      <c r="G161" s="121"/>
      <c r="H161" s="121"/>
      <c r="I161" s="121"/>
      <c r="J161" s="121"/>
    </row>
    <row r="162" spans="3:10" x14ac:dyDescent="0.2">
      <c r="C162" s="70" t="s">
        <v>698</v>
      </c>
      <c r="D162" s="70" t="str">
        <f>LOOKUP(C162,Table230[Type],Table230[Type Name])</f>
        <v>Seal</v>
      </c>
      <c r="F162" s="71" t="s">
        <v>629</v>
      </c>
      <c r="G162" s="121"/>
      <c r="H162" s="121"/>
      <c r="I162" s="121"/>
      <c r="J162" s="121"/>
    </row>
    <row r="163" spans="3:10" x14ac:dyDescent="0.2">
      <c r="C163" s="70" t="s">
        <v>1343</v>
      </c>
      <c r="D163" s="70" t="str">
        <f>LOOKUP(C163,Table230[Type],Table230[Type Name])</f>
        <v>Sensor</v>
      </c>
      <c r="F163" s="70" t="s">
        <v>630</v>
      </c>
      <c r="G163" s="121"/>
      <c r="H163" s="121"/>
      <c r="I163" s="121"/>
      <c r="J163" s="121"/>
    </row>
    <row r="164" spans="3:10" x14ac:dyDescent="0.2">
      <c r="C164" s="70" t="s">
        <v>1373</v>
      </c>
      <c r="D164" s="70" t="str">
        <f>LOOKUP(C164,Table230[Type],Table230[Type Name])</f>
        <v>Separator</v>
      </c>
      <c r="F164" s="71">
        <v>4</v>
      </c>
      <c r="G164" s="121"/>
      <c r="H164" s="121"/>
      <c r="I164" s="121"/>
      <c r="J164" s="121"/>
    </row>
    <row r="165" spans="3:10" x14ac:dyDescent="0.2">
      <c r="C165" s="70" t="s">
        <v>1376</v>
      </c>
      <c r="D165" s="70" t="str">
        <f>LOOKUP(C165,Table230[Type],Table230[Type Name])</f>
        <v>Sewage</v>
      </c>
      <c r="F165" s="71">
        <v>19</v>
      </c>
      <c r="G165" s="121"/>
      <c r="H165" s="121"/>
      <c r="I165" s="121"/>
      <c r="J165" s="121"/>
    </row>
    <row r="166" spans="3:10" x14ac:dyDescent="0.2">
      <c r="C166" s="70" t="s">
        <v>1379</v>
      </c>
      <c r="D166" s="70" t="str">
        <f>LOOKUP(C166,Table230[Type],Table230[Type Name])</f>
        <v>Shades</v>
      </c>
      <c r="F166" s="71">
        <v>29</v>
      </c>
      <c r="G166" s="121"/>
      <c r="H166" s="121"/>
      <c r="I166" s="121"/>
      <c r="J166" s="121"/>
    </row>
    <row r="167" spans="3:10" x14ac:dyDescent="0.2">
      <c r="C167" s="70" t="s">
        <v>1381</v>
      </c>
      <c r="D167" s="70" t="str">
        <f>LOOKUP(C167,Table230[Type],Table230[Type Name])</f>
        <v>Shielding</v>
      </c>
      <c r="F167" s="71">
        <v>73</v>
      </c>
      <c r="G167" s="121"/>
      <c r="H167" s="121"/>
      <c r="I167" s="121"/>
      <c r="J167" s="121"/>
    </row>
    <row r="168" spans="3:10" x14ac:dyDescent="0.2">
      <c r="C168" s="70" t="s">
        <v>2536</v>
      </c>
      <c r="D168" s="70" t="str">
        <f>LOOKUP(C168,Table230[Type],Table230[Type Name])</f>
        <v>Shaker Table</v>
      </c>
      <c r="F168" s="71">
        <v>93</v>
      </c>
    </row>
    <row r="169" spans="3:10" x14ac:dyDescent="0.2">
      <c r="C169" s="70" t="s">
        <v>1382</v>
      </c>
      <c r="D169" s="70" t="str">
        <f>LOOKUP(C169,Table230[Type],Table230[Type Name])</f>
        <v>Shop Equipment</v>
      </c>
      <c r="F169" s="71" t="s">
        <v>631</v>
      </c>
    </row>
    <row r="170" spans="3:10" x14ac:dyDescent="0.2">
      <c r="C170" s="70" t="s">
        <v>1413</v>
      </c>
      <c r="D170" s="70" t="str">
        <f>LOOKUP(C170,Table230[Type],Table230[Type Name])</f>
        <v>Shower</v>
      </c>
      <c r="F170" s="70" t="s">
        <v>633</v>
      </c>
    </row>
    <row r="171" spans="3:10" x14ac:dyDescent="0.2">
      <c r="C171" s="70" t="s">
        <v>1420</v>
      </c>
      <c r="D171" s="70" t="str">
        <f>LOOKUP(C171,Table230[Type],Table230[Type Name])</f>
        <v>Shredder</v>
      </c>
      <c r="F171" s="71" t="s">
        <v>634</v>
      </c>
    </row>
    <row r="172" spans="3:10" x14ac:dyDescent="0.2">
      <c r="C172" s="70" t="s">
        <v>1423</v>
      </c>
      <c r="D172" s="70" t="str">
        <f>LOOKUP(C172,Table230[Type],Table230[Type Name])</f>
        <v>Slab</v>
      </c>
      <c r="F172" s="71" t="s">
        <v>635</v>
      </c>
    </row>
    <row r="173" spans="3:10" x14ac:dyDescent="0.2">
      <c r="C173" s="70" t="s">
        <v>1424</v>
      </c>
      <c r="D173" s="70" t="str">
        <f>LOOKUP(C173,Table230[Type],Table230[Type Name])</f>
        <v>Underside Archi. Structure</v>
      </c>
      <c r="F173" s="71" t="s">
        <v>636</v>
      </c>
    </row>
    <row r="174" spans="3:10" x14ac:dyDescent="0.2">
      <c r="C174" s="70" t="s">
        <v>1426</v>
      </c>
      <c r="D174" s="70" t="str">
        <f>LOOKUP(C174,Table230[Type],Table230[Type Name])</f>
        <v>Spacer</v>
      </c>
      <c r="F174" s="71" t="s">
        <v>637</v>
      </c>
    </row>
    <row r="175" spans="3:10" x14ac:dyDescent="0.2">
      <c r="C175" s="70" t="s">
        <v>1430</v>
      </c>
      <c r="D175" s="70" t="str">
        <f>LOOKUP(C175,Table230[Type],Table230[Type Name])</f>
        <v>Support</v>
      </c>
      <c r="F175" s="71" t="s">
        <v>638</v>
      </c>
    </row>
    <row r="176" spans="3:10" x14ac:dyDescent="0.2">
      <c r="C176" s="70" t="s">
        <v>1433</v>
      </c>
      <c r="D176" s="70" t="str">
        <f>LOOKUP(C176,Table230[Type],Table230[Type Name])</f>
        <v>Stack</v>
      </c>
      <c r="F176" s="71" t="s">
        <v>1973</v>
      </c>
    </row>
    <row r="177" spans="3:6" x14ac:dyDescent="0.2">
      <c r="C177" s="70" t="s">
        <v>51</v>
      </c>
      <c r="D177" s="70" t="str">
        <f>LOOKUP(C177,Table230[Type],Table230[Type Name])</f>
        <v>Stairs</v>
      </c>
      <c r="F177" s="71" t="s">
        <v>1975</v>
      </c>
    </row>
    <row r="178" spans="3:6" x14ac:dyDescent="0.2">
      <c r="C178" s="70" t="s">
        <v>1434</v>
      </c>
      <c r="D178" s="70" t="str">
        <f>LOOKUP(C178,Table230[Type],Table230[Type Name])</f>
        <v>Station</v>
      </c>
      <c r="F178" s="71" t="s">
        <v>639</v>
      </c>
    </row>
    <row r="179" spans="3:6" x14ac:dyDescent="0.2">
      <c r="C179" s="70" t="s">
        <v>1437</v>
      </c>
      <c r="D179" s="70" t="str">
        <f>LOOKUP(C179,Table230[Type],Table230[Type Name])</f>
        <v>Storage</v>
      </c>
      <c r="F179" s="71" t="s">
        <v>640</v>
      </c>
    </row>
    <row r="180" spans="3:6" x14ac:dyDescent="0.2">
      <c r="C180" s="70" t="s">
        <v>1440</v>
      </c>
      <c r="D180" s="70" t="str">
        <f>LOOKUP(C180,Table230[Type],Table230[Type Name])</f>
        <v>Starter</v>
      </c>
      <c r="F180" s="71" t="s">
        <v>641</v>
      </c>
    </row>
    <row r="181" spans="3:6" x14ac:dyDescent="0.2">
      <c r="C181" s="70" t="s">
        <v>1443</v>
      </c>
      <c r="D181" s="70" t="str">
        <f>LOOKUP(C181,Table230[Type],Table230[Type Name])</f>
        <v>Substation</v>
      </c>
      <c r="F181" s="71" t="s">
        <v>642</v>
      </c>
    </row>
    <row r="182" spans="3:6" x14ac:dyDescent="0.2">
      <c r="C182" s="70" t="s">
        <v>1449</v>
      </c>
      <c r="D182" s="70" t="str">
        <f>LOOKUP(C182,Table230[Type],Table230[Type Name])</f>
        <v>Switch</v>
      </c>
      <c r="F182" s="71" t="s">
        <v>643</v>
      </c>
    </row>
    <row r="183" spans="3:6" x14ac:dyDescent="0.2">
      <c r="C183" s="70" t="s">
        <v>474</v>
      </c>
      <c r="D183" s="70" t="str">
        <f>LOOKUP(C183,Table230[Type],Table230[Type Name])</f>
        <v>System</v>
      </c>
      <c r="F183" s="71" t="s">
        <v>644</v>
      </c>
    </row>
    <row r="184" spans="3:6" x14ac:dyDescent="0.2">
      <c r="C184" s="70" t="s">
        <v>1564</v>
      </c>
      <c r="D184" s="70" t="str">
        <f>LOOKUP(C184,Table230[Type],Table230[Type Name])</f>
        <v>Table</v>
      </c>
      <c r="F184" s="71" t="s">
        <v>645</v>
      </c>
    </row>
    <row r="185" spans="3:6" x14ac:dyDescent="0.2">
      <c r="C185" s="70" t="s">
        <v>1569</v>
      </c>
      <c r="D185" s="70" t="str">
        <f>LOOKUP(C185,Table230[Type],Table230[Type Name])</f>
        <v>Tank</v>
      </c>
      <c r="F185" s="71" t="s">
        <v>646</v>
      </c>
    </row>
    <row r="186" spans="3:6" x14ac:dyDescent="0.2">
      <c r="C186" s="70" t="s">
        <v>1595</v>
      </c>
      <c r="D186" s="70" t="str">
        <f>LOOKUP(C186,Table230[Type],Table230[Type Name])</f>
        <v>Test</v>
      </c>
      <c r="F186" s="71" t="s">
        <v>647</v>
      </c>
    </row>
    <row r="187" spans="3:6" x14ac:dyDescent="0.2">
      <c r="C187" s="70" t="s">
        <v>1602</v>
      </c>
      <c r="D187" s="70" t="str">
        <f>LOOKUP(C187,Table230[Type],Table230[Type Name])</f>
        <v>Transmission &amp; Distribution</v>
      </c>
      <c r="F187" s="71" t="s">
        <v>648</v>
      </c>
    </row>
    <row r="188" spans="3:6" x14ac:dyDescent="0.2">
      <c r="C188" s="70" t="s">
        <v>1607</v>
      </c>
      <c r="D188" s="70" t="str">
        <f>LOOKUP(C188,Table230[Type],Table230[Type Name])</f>
        <v>Totalizer</v>
      </c>
      <c r="F188" s="71" t="s">
        <v>649</v>
      </c>
    </row>
    <row r="189" spans="3:6" x14ac:dyDescent="0.2">
      <c r="C189" s="70" t="s">
        <v>1613</v>
      </c>
      <c r="D189" s="70" t="str">
        <f>LOOKUP(C189,Table230[Type],Table230[Type Name])</f>
        <v>Tower</v>
      </c>
      <c r="F189" s="71" t="s">
        <v>650</v>
      </c>
    </row>
    <row r="190" spans="3:6" x14ac:dyDescent="0.2">
      <c r="C190" s="70" t="s">
        <v>1619</v>
      </c>
      <c r="D190" s="70" t="str">
        <f>LOOKUP(C190,Table230[Type],Table230[Type Name])</f>
        <v>Tractor</v>
      </c>
      <c r="F190" s="71" t="s">
        <v>651</v>
      </c>
    </row>
    <row r="191" spans="3:6" x14ac:dyDescent="0.2">
      <c r="C191" s="70" t="s">
        <v>1624</v>
      </c>
      <c r="D191" s="70" t="str">
        <f>LOOKUP(C191,Table230[Type],Table230[Type Name])</f>
        <v>Trap</v>
      </c>
      <c r="F191" s="71" t="s">
        <v>652</v>
      </c>
    </row>
    <row r="192" spans="3:6" x14ac:dyDescent="0.2">
      <c r="C192" s="70" t="s">
        <v>1629</v>
      </c>
      <c r="D192" s="70" t="str">
        <f>LOOKUP(C192,Table230[Type],Table230[Type Name])</f>
        <v>Trailer</v>
      </c>
      <c r="F192" s="71" t="s">
        <v>653</v>
      </c>
    </row>
    <row r="193" spans="3:6" x14ac:dyDescent="0.2">
      <c r="C193" s="70" t="s">
        <v>1633</v>
      </c>
      <c r="D193" s="70" t="str">
        <f>LOOKUP(C193,Table230[Type],Table230[Type Name])</f>
        <v>Trolley</v>
      </c>
      <c r="F193" s="71" t="s">
        <v>655</v>
      </c>
    </row>
    <row r="194" spans="3:6" x14ac:dyDescent="0.2">
      <c r="C194" s="70" t="s">
        <v>1637</v>
      </c>
      <c r="D194" s="70" t="str">
        <f>LOOKUP(C194,Table230[Type],Table230[Type Name])</f>
        <v>Truck</v>
      </c>
      <c r="F194" s="71" t="s">
        <v>656</v>
      </c>
    </row>
    <row r="195" spans="3:6" x14ac:dyDescent="0.2">
      <c r="C195" s="70" t="s">
        <v>2754</v>
      </c>
      <c r="D195" s="70" t="str">
        <f>LOOKUP(C195,Table230[Type],Table230[Type Name])</f>
        <v>Test Table</v>
      </c>
      <c r="F195" s="71" t="s">
        <v>657</v>
      </c>
    </row>
    <row r="196" spans="3:6" x14ac:dyDescent="0.2">
      <c r="C196" s="70" t="s">
        <v>1646</v>
      </c>
      <c r="D196" s="70" t="str">
        <f>LOOKUP(C196,Table230[Type],Table230[Type Name])</f>
        <v>Tumbler</v>
      </c>
      <c r="F196" s="71" t="s">
        <v>658</v>
      </c>
    </row>
    <row r="197" spans="3:6" x14ac:dyDescent="0.2">
      <c r="C197" s="70" t="s">
        <v>1648</v>
      </c>
      <c r="D197" s="70" t="str">
        <f>LOOKUP(C197,Table230[Type],Table230[Type Name])</f>
        <v>Turbine</v>
      </c>
      <c r="F197" s="71" t="s">
        <v>659</v>
      </c>
    </row>
    <row r="198" spans="3:6" x14ac:dyDescent="0.2">
      <c r="C198" s="70" t="s">
        <v>212</v>
      </c>
      <c r="D198" s="70" t="str">
        <f>LOOKUP(C198,Table230[Type],Table230[Type Name])</f>
        <v>Uninterruptible Power Supply</v>
      </c>
      <c r="F198" s="71" t="s">
        <v>660</v>
      </c>
    </row>
    <row r="199" spans="3:6" x14ac:dyDescent="0.2">
      <c r="C199" s="70" t="s">
        <v>1651</v>
      </c>
      <c r="D199" s="70" t="str">
        <f>LOOKUP(C199,Table230[Type],Table230[Type Name])</f>
        <v>Valve</v>
      </c>
      <c r="F199" s="71" t="s">
        <v>661</v>
      </c>
    </row>
    <row r="200" spans="3:6" x14ac:dyDescent="0.2">
      <c r="C200" s="70" t="s">
        <v>1696</v>
      </c>
      <c r="D200" s="70" t="str">
        <f>LOOKUP(C200,Table230[Type],Table230[Type Name])</f>
        <v>Vibrator</v>
      </c>
      <c r="F200" s="70" t="s">
        <v>662</v>
      </c>
    </row>
    <row r="201" spans="3:6" x14ac:dyDescent="0.2">
      <c r="C201" s="70" t="s">
        <v>1697</v>
      </c>
      <c r="D201" s="70" t="str">
        <f>LOOKUP(C201,Table230[Type],Table230[Type Name])</f>
        <v>Wall</v>
      </c>
      <c r="F201" s="71" t="s">
        <v>620</v>
      </c>
    </row>
    <row r="202" spans="3:6" x14ac:dyDescent="0.2">
      <c r="C202" s="70" t="s">
        <v>1698</v>
      </c>
      <c r="D202" s="70" t="str">
        <f>LOOKUP(C202,Table230[Type],Table230[Type Name])</f>
        <v>Water</v>
      </c>
      <c r="F202" s="70" t="s">
        <v>99</v>
      </c>
    </row>
    <row r="203" spans="3:6" x14ac:dyDescent="0.2">
      <c r="C203" s="70" t="s">
        <v>1706</v>
      </c>
      <c r="D203" s="70" t="str">
        <f>LOOKUP(C203,Table230[Type],Table230[Type Name])</f>
        <v>Weir</v>
      </c>
      <c r="F203" s="71" t="s">
        <v>663</v>
      </c>
    </row>
    <row r="204" spans="3:6" x14ac:dyDescent="0.2">
      <c r="C204" s="70" t="s">
        <v>1708</v>
      </c>
      <c r="D204" s="70" t="str">
        <f>LOOKUP(C204,Table230[Type],Table230[Type Name])</f>
        <v>Well</v>
      </c>
      <c r="F204" s="71" t="s">
        <v>664</v>
      </c>
    </row>
    <row r="205" spans="3:6" x14ac:dyDescent="0.2">
      <c r="C205" s="70" t="s">
        <v>1709</v>
      </c>
      <c r="D205" s="70" t="str">
        <f>LOOKUP(C205,Table230[Type],Table230[Type Name])</f>
        <v>Window</v>
      </c>
      <c r="F205" s="71" t="s">
        <v>665</v>
      </c>
    </row>
    <row r="206" spans="3:6" x14ac:dyDescent="0.2">
      <c r="C206" s="70" t="s">
        <v>1713</v>
      </c>
      <c r="D206" s="70" t="str">
        <f>LOOKUP(C206,Table230[Type],Table230[Type Name])</f>
        <v>Cart</v>
      </c>
      <c r="F206" s="71" t="s">
        <v>667</v>
      </c>
    </row>
    <row r="207" spans="3:6" x14ac:dyDescent="0.2">
      <c r="C207" s="70" t="s">
        <v>1715</v>
      </c>
      <c r="D207" s="70" t="str">
        <f>LOOKUP(C207,Table230[Type],Table230[Type Name])</f>
        <v>Transformer</v>
      </c>
      <c r="F207" s="71" t="s">
        <v>669</v>
      </c>
    </row>
    <row r="208" spans="3:6" x14ac:dyDescent="0.2">
      <c r="C208" s="70" t="s">
        <v>1720</v>
      </c>
      <c r="D208" s="70" t="str">
        <f>LOOKUP(C208,Table230[Type],Table230[Type Name])</f>
        <v>Transmitter</v>
      </c>
      <c r="F208" s="71" t="s">
        <v>670</v>
      </c>
    </row>
    <row r="209" spans="3:6" x14ac:dyDescent="0.2">
      <c r="C209" s="70" t="s">
        <v>1793</v>
      </c>
      <c r="D209" s="70" t="str">
        <f>LOOKUP(C209,Table230[Type],Table230[Type Name])</f>
        <v>X-Ray</v>
      </c>
      <c r="F209" s="71" t="s">
        <v>672</v>
      </c>
    </row>
    <row r="210" spans="3:6" x14ac:dyDescent="0.2">
      <c r="F210" s="71" t="s">
        <v>673</v>
      </c>
    </row>
    <row r="211" spans="3:6" x14ac:dyDescent="0.2">
      <c r="F211" s="71" t="s">
        <v>113</v>
      </c>
    </row>
    <row r="212" spans="3:6" x14ac:dyDescent="0.2">
      <c r="F212" s="71" t="s">
        <v>675</v>
      </c>
    </row>
    <row r="213" spans="3:6" x14ac:dyDescent="0.2">
      <c r="F213" s="71" t="s">
        <v>677</v>
      </c>
    </row>
    <row r="214" spans="3:6" x14ac:dyDescent="0.2">
      <c r="F214" s="70" t="s">
        <v>678</v>
      </c>
    </row>
    <row r="215" spans="3:6" x14ac:dyDescent="0.2">
      <c r="F215" s="71" t="s">
        <v>679</v>
      </c>
    </row>
    <row r="216" spans="3:6" x14ac:dyDescent="0.2">
      <c r="F216" s="71" t="s">
        <v>680</v>
      </c>
    </row>
    <row r="217" spans="3:6" x14ac:dyDescent="0.2">
      <c r="F217" s="70" t="s">
        <v>682</v>
      </c>
    </row>
    <row r="218" spans="3:6" x14ac:dyDescent="0.2">
      <c r="F218" s="71" t="s">
        <v>683</v>
      </c>
    </row>
    <row r="219" spans="3:6" x14ac:dyDescent="0.2">
      <c r="F219" s="71" t="s">
        <v>684</v>
      </c>
    </row>
    <row r="220" spans="3:6" x14ac:dyDescent="0.2">
      <c r="F220" s="71" t="s">
        <v>685</v>
      </c>
    </row>
    <row r="221" spans="3:6" x14ac:dyDescent="0.2">
      <c r="F221" s="70" t="s">
        <v>687</v>
      </c>
    </row>
    <row r="222" spans="3:6" x14ac:dyDescent="0.2">
      <c r="F222" s="71" t="s">
        <v>688</v>
      </c>
    </row>
    <row r="223" spans="3:6" x14ac:dyDescent="0.2">
      <c r="F223" s="71" t="s">
        <v>689</v>
      </c>
    </row>
    <row r="224" spans="3:6" x14ac:dyDescent="0.2">
      <c r="F224" s="71" t="s">
        <v>690</v>
      </c>
    </row>
    <row r="225" spans="6:6" x14ac:dyDescent="0.2">
      <c r="F225" s="70" t="s">
        <v>691</v>
      </c>
    </row>
    <row r="226" spans="6:6" x14ac:dyDescent="0.2">
      <c r="F226" s="71" t="s">
        <v>692</v>
      </c>
    </row>
    <row r="227" spans="6:6" x14ac:dyDescent="0.2">
      <c r="F227" s="71" t="s">
        <v>694</v>
      </c>
    </row>
    <row r="228" spans="6:6" x14ac:dyDescent="0.2">
      <c r="F228" s="71" t="s">
        <v>695</v>
      </c>
    </row>
    <row r="229" spans="6:6" x14ac:dyDescent="0.2">
      <c r="F229" s="71" t="s">
        <v>696</v>
      </c>
    </row>
    <row r="230" spans="6:6" x14ac:dyDescent="0.2">
      <c r="F230" s="71" t="s">
        <v>697</v>
      </c>
    </row>
    <row r="231" spans="6:6" x14ac:dyDescent="0.2">
      <c r="F231" s="71" t="s">
        <v>4092</v>
      </c>
    </row>
    <row r="232" spans="6:6" x14ac:dyDescent="0.2">
      <c r="F232" s="71" t="s">
        <v>699</v>
      </c>
    </row>
    <row r="233" spans="6:6" x14ac:dyDescent="0.2">
      <c r="F233" s="71" t="s">
        <v>700</v>
      </c>
    </row>
    <row r="234" spans="6:6" x14ac:dyDescent="0.2">
      <c r="F234" s="70" t="s">
        <v>701</v>
      </c>
    </row>
    <row r="235" spans="6:6" x14ac:dyDescent="0.2">
      <c r="F235" s="71" t="s">
        <v>702</v>
      </c>
    </row>
    <row r="236" spans="6:6" x14ac:dyDescent="0.2">
      <c r="F236" s="71" t="s">
        <v>703</v>
      </c>
    </row>
    <row r="237" spans="6:6" x14ac:dyDescent="0.2">
      <c r="F237" s="71" t="s">
        <v>704</v>
      </c>
    </row>
    <row r="238" spans="6:6" x14ac:dyDescent="0.2">
      <c r="F238" s="71" t="s">
        <v>705</v>
      </c>
    </row>
    <row r="239" spans="6:6" x14ac:dyDescent="0.2">
      <c r="F239" s="71" t="s">
        <v>1192</v>
      </c>
    </row>
    <row r="240" spans="6:6" x14ac:dyDescent="0.2">
      <c r="F240" s="71" t="s">
        <v>707</v>
      </c>
    </row>
    <row r="241" spans="6:6" x14ac:dyDescent="0.2">
      <c r="F241" s="71" t="s">
        <v>708</v>
      </c>
    </row>
    <row r="242" spans="6:6" x14ac:dyDescent="0.2">
      <c r="F242" s="71" t="s">
        <v>709</v>
      </c>
    </row>
    <row r="243" spans="6:6" x14ac:dyDescent="0.2">
      <c r="F243" s="71" t="s">
        <v>711</v>
      </c>
    </row>
    <row r="244" spans="6:6" x14ac:dyDescent="0.2">
      <c r="F244" s="70" t="s">
        <v>712</v>
      </c>
    </row>
    <row r="245" spans="6:6" x14ac:dyDescent="0.2">
      <c r="F245" s="71" t="s">
        <v>713</v>
      </c>
    </row>
    <row r="246" spans="6:6" x14ac:dyDescent="0.2">
      <c r="F246" s="70" t="s">
        <v>714</v>
      </c>
    </row>
    <row r="247" spans="6:6" x14ac:dyDescent="0.2">
      <c r="F247" s="71" t="s">
        <v>715</v>
      </c>
    </row>
    <row r="248" spans="6:6" x14ac:dyDescent="0.2">
      <c r="F248" s="70" t="s">
        <v>717</v>
      </c>
    </row>
    <row r="249" spans="6:6" x14ac:dyDescent="0.2">
      <c r="F249" s="71" t="s">
        <v>718</v>
      </c>
    </row>
    <row r="250" spans="6:6" x14ac:dyDescent="0.2">
      <c r="F250" s="71" t="s">
        <v>720</v>
      </c>
    </row>
    <row r="251" spans="6:6" x14ac:dyDescent="0.2">
      <c r="F251" s="70" t="s">
        <v>2023</v>
      </c>
    </row>
    <row r="252" spans="6:6" x14ac:dyDescent="0.2">
      <c r="F252" s="71" t="s">
        <v>2025</v>
      </c>
    </row>
    <row r="253" spans="6:6" x14ac:dyDescent="0.2">
      <c r="F253" s="70" t="s">
        <v>721</v>
      </c>
    </row>
    <row r="254" spans="6:6" x14ac:dyDescent="0.2">
      <c r="F254" s="71" t="s">
        <v>722</v>
      </c>
    </row>
    <row r="255" spans="6:6" x14ac:dyDescent="0.2">
      <c r="F255" s="71" t="s">
        <v>723</v>
      </c>
    </row>
    <row r="256" spans="6:6" x14ac:dyDescent="0.2">
      <c r="F256" s="71" t="s">
        <v>724</v>
      </c>
    </row>
    <row r="257" spans="6:6" x14ac:dyDescent="0.2">
      <c r="F257" s="71" t="s">
        <v>726</v>
      </c>
    </row>
    <row r="258" spans="6:6" x14ac:dyDescent="0.2">
      <c r="F258" s="71" t="s">
        <v>727</v>
      </c>
    </row>
    <row r="259" spans="6:6" x14ac:dyDescent="0.2">
      <c r="F259" s="70" t="s">
        <v>728</v>
      </c>
    </row>
    <row r="260" spans="6:6" x14ac:dyDescent="0.2">
      <c r="F260" s="71" t="s">
        <v>728</v>
      </c>
    </row>
    <row r="261" spans="6:6" x14ac:dyDescent="0.2">
      <c r="F261" s="70" t="s">
        <v>730</v>
      </c>
    </row>
    <row r="262" spans="6:6" x14ac:dyDescent="0.2">
      <c r="F262" s="71" t="s">
        <v>730</v>
      </c>
    </row>
    <row r="263" spans="6:6" x14ac:dyDescent="0.2">
      <c r="F263" s="70" t="s">
        <v>731</v>
      </c>
    </row>
    <row r="264" spans="6:6" x14ac:dyDescent="0.2">
      <c r="F264" s="71" t="s">
        <v>732</v>
      </c>
    </row>
    <row r="265" spans="6:6" x14ac:dyDescent="0.2">
      <c r="F265" s="70" t="s">
        <v>734</v>
      </c>
    </row>
    <row r="266" spans="6:6" x14ac:dyDescent="0.2">
      <c r="F266" s="71" t="s">
        <v>735</v>
      </c>
    </row>
    <row r="267" spans="6:6" x14ac:dyDescent="0.2">
      <c r="F267" s="70" t="s">
        <v>736</v>
      </c>
    </row>
    <row r="268" spans="6:6" x14ac:dyDescent="0.2">
      <c r="F268" s="71" t="s">
        <v>2037</v>
      </c>
    </row>
    <row r="269" spans="6:6" x14ac:dyDescent="0.2">
      <c r="F269" s="71" t="s">
        <v>737</v>
      </c>
    </row>
    <row r="270" spans="6:6" x14ac:dyDescent="0.2">
      <c r="F270" s="71" t="s">
        <v>738</v>
      </c>
    </row>
    <row r="271" spans="6:6" x14ac:dyDescent="0.2">
      <c r="F271" s="71" t="s">
        <v>740</v>
      </c>
    </row>
    <row r="272" spans="6:6" x14ac:dyDescent="0.2">
      <c r="F272" s="71" t="s">
        <v>741</v>
      </c>
    </row>
    <row r="273" spans="6:6" x14ac:dyDescent="0.2">
      <c r="F273" s="71" t="s">
        <v>394</v>
      </c>
    </row>
    <row r="274" spans="6:6" x14ac:dyDescent="0.2">
      <c r="F274" s="70" t="s">
        <v>743</v>
      </c>
    </row>
    <row r="275" spans="6:6" x14ac:dyDescent="0.2">
      <c r="F275" s="71" t="s">
        <v>743</v>
      </c>
    </row>
    <row r="276" spans="6:6" x14ac:dyDescent="0.2">
      <c r="F276" s="70" t="s">
        <v>745</v>
      </c>
    </row>
    <row r="277" spans="6:6" x14ac:dyDescent="0.2">
      <c r="F277" s="71" t="s">
        <v>745</v>
      </c>
    </row>
    <row r="278" spans="6:6" x14ac:dyDescent="0.2">
      <c r="F278" s="70" t="s">
        <v>746</v>
      </c>
    </row>
    <row r="279" spans="6:6" x14ac:dyDescent="0.2">
      <c r="F279" s="71">
        <v>5</v>
      </c>
    </row>
    <row r="280" spans="6:6" x14ac:dyDescent="0.2">
      <c r="F280" s="71">
        <v>8</v>
      </c>
    </row>
    <row r="281" spans="6:6" x14ac:dyDescent="0.2">
      <c r="F281" s="71">
        <v>9</v>
      </c>
    </row>
    <row r="282" spans="6:6" x14ac:dyDescent="0.2">
      <c r="F282" s="71">
        <v>12</v>
      </c>
    </row>
    <row r="283" spans="6:6" x14ac:dyDescent="0.2">
      <c r="F283" s="71">
        <v>13</v>
      </c>
    </row>
    <row r="284" spans="6:6" x14ac:dyDescent="0.2">
      <c r="F284" s="71">
        <v>14</v>
      </c>
    </row>
    <row r="285" spans="6:6" x14ac:dyDescent="0.2">
      <c r="F285" s="71">
        <v>15</v>
      </c>
    </row>
    <row r="286" spans="6:6" x14ac:dyDescent="0.2">
      <c r="F286" s="71">
        <v>23</v>
      </c>
    </row>
    <row r="287" spans="6:6" x14ac:dyDescent="0.2">
      <c r="F287" s="71">
        <v>26</v>
      </c>
    </row>
    <row r="288" spans="6:6" x14ac:dyDescent="0.2">
      <c r="F288" s="71">
        <v>31</v>
      </c>
    </row>
    <row r="289" spans="6:6" x14ac:dyDescent="0.2">
      <c r="F289" s="71">
        <v>34</v>
      </c>
    </row>
    <row r="290" spans="6:6" x14ac:dyDescent="0.2">
      <c r="F290" s="71">
        <v>35</v>
      </c>
    </row>
    <row r="291" spans="6:6" x14ac:dyDescent="0.2">
      <c r="F291" s="71">
        <v>36</v>
      </c>
    </row>
    <row r="292" spans="6:6" x14ac:dyDescent="0.2">
      <c r="F292" s="71">
        <v>38</v>
      </c>
    </row>
    <row r="293" spans="6:6" x14ac:dyDescent="0.2">
      <c r="F293" s="71">
        <v>43</v>
      </c>
    </row>
    <row r="294" spans="6:6" x14ac:dyDescent="0.2">
      <c r="F294" s="71">
        <v>57</v>
      </c>
    </row>
    <row r="295" spans="6:6" x14ac:dyDescent="0.2">
      <c r="F295" s="71">
        <v>66</v>
      </c>
    </row>
    <row r="296" spans="6:6" x14ac:dyDescent="0.2">
      <c r="F296" s="71">
        <v>69</v>
      </c>
    </row>
    <row r="297" spans="6:6" x14ac:dyDescent="0.2">
      <c r="F297" s="71" t="s">
        <v>747</v>
      </c>
    </row>
    <row r="298" spans="6:6" x14ac:dyDescent="0.2">
      <c r="F298" s="71" t="s">
        <v>748</v>
      </c>
    </row>
    <row r="299" spans="6:6" x14ac:dyDescent="0.2">
      <c r="F299" s="71" t="s">
        <v>749</v>
      </c>
    </row>
    <row r="300" spans="6:6" x14ac:dyDescent="0.2">
      <c r="F300" s="71" t="s">
        <v>750</v>
      </c>
    </row>
    <row r="301" spans="6:6" x14ac:dyDescent="0.2">
      <c r="F301" s="71" t="s">
        <v>751</v>
      </c>
    </row>
    <row r="302" spans="6:6" x14ac:dyDescent="0.2">
      <c r="F302" s="70" t="s">
        <v>752</v>
      </c>
    </row>
    <row r="303" spans="6:6" x14ac:dyDescent="0.2">
      <c r="F303" s="71" t="s">
        <v>753</v>
      </c>
    </row>
    <row r="304" spans="6:6" x14ac:dyDescent="0.2">
      <c r="F304" s="70" t="s">
        <v>755</v>
      </c>
    </row>
    <row r="305" spans="6:6" x14ac:dyDescent="0.2">
      <c r="F305" s="71" t="s">
        <v>756</v>
      </c>
    </row>
    <row r="306" spans="6:6" x14ac:dyDescent="0.2">
      <c r="F306" s="71" t="s">
        <v>757</v>
      </c>
    </row>
    <row r="307" spans="6:6" x14ac:dyDescent="0.2">
      <c r="F307" s="71" t="s">
        <v>4091</v>
      </c>
    </row>
    <row r="308" spans="6:6" x14ac:dyDescent="0.2">
      <c r="F308" s="70" t="s">
        <v>759</v>
      </c>
    </row>
    <row r="309" spans="6:6" x14ac:dyDescent="0.2">
      <c r="F309" s="71" t="s">
        <v>759</v>
      </c>
    </row>
    <row r="310" spans="6:6" x14ac:dyDescent="0.2">
      <c r="F310" s="70" t="s">
        <v>760</v>
      </c>
    </row>
    <row r="311" spans="6:6" x14ac:dyDescent="0.2">
      <c r="F311" s="71" t="s">
        <v>761</v>
      </c>
    </row>
    <row r="312" spans="6:6" x14ac:dyDescent="0.2">
      <c r="F312" s="70" t="s">
        <v>763</v>
      </c>
    </row>
    <row r="313" spans="6:6" x14ac:dyDescent="0.2">
      <c r="F313" s="71" t="s">
        <v>31</v>
      </c>
    </row>
    <row r="314" spans="6:6" x14ac:dyDescent="0.2">
      <c r="F314" s="71" t="s">
        <v>764</v>
      </c>
    </row>
    <row r="315" spans="6:6" x14ac:dyDescent="0.2">
      <c r="F315" s="71" t="s">
        <v>765</v>
      </c>
    </row>
    <row r="316" spans="6:6" x14ac:dyDescent="0.2">
      <c r="F316" s="71" t="s">
        <v>766</v>
      </c>
    </row>
    <row r="317" spans="6:6" x14ac:dyDescent="0.2">
      <c r="F317" s="71" t="s">
        <v>767</v>
      </c>
    </row>
    <row r="318" spans="6:6" x14ac:dyDescent="0.2">
      <c r="F318" s="71" t="s">
        <v>769</v>
      </c>
    </row>
    <row r="319" spans="6:6" x14ac:dyDescent="0.2">
      <c r="F319" s="71" t="s">
        <v>770</v>
      </c>
    </row>
    <row r="320" spans="6:6" x14ac:dyDescent="0.2">
      <c r="F320" s="71" t="s">
        <v>771</v>
      </c>
    </row>
    <row r="321" spans="6:6" x14ac:dyDescent="0.2">
      <c r="F321" s="71" t="s">
        <v>772</v>
      </c>
    </row>
    <row r="322" spans="6:6" x14ac:dyDescent="0.2">
      <c r="F322" s="71" t="s">
        <v>773</v>
      </c>
    </row>
    <row r="323" spans="6:6" x14ac:dyDescent="0.2">
      <c r="F323" s="71" t="s">
        <v>774</v>
      </c>
    </row>
    <row r="324" spans="6:6" x14ac:dyDescent="0.2">
      <c r="F324" s="71" t="s">
        <v>775</v>
      </c>
    </row>
    <row r="325" spans="6:6" x14ac:dyDescent="0.2">
      <c r="F325" s="71" t="s">
        <v>776</v>
      </c>
    </row>
    <row r="326" spans="6:6" x14ac:dyDescent="0.2">
      <c r="F326" s="71" t="s">
        <v>777</v>
      </c>
    </row>
    <row r="327" spans="6:6" x14ac:dyDescent="0.2">
      <c r="F327" s="71" t="s">
        <v>778</v>
      </c>
    </row>
    <row r="328" spans="6:6" x14ac:dyDescent="0.2">
      <c r="F328" s="71" t="s">
        <v>779</v>
      </c>
    </row>
    <row r="329" spans="6:6" x14ac:dyDescent="0.2">
      <c r="F329" s="71" t="s">
        <v>780</v>
      </c>
    </row>
    <row r="330" spans="6:6" x14ac:dyDescent="0.2">
      <c r="F330" s="71" t="s">
        <v>781</v>
      </c>
    </row>
    <row r="331" spans="6:6" x14ac:dyDescent="0.2">
      <c r="F331" s="70" t="s">
        <v>782</v>
      </c>
    </row>
    <row r="332" spans="6:6" x14ac:dyDescent="0.2">
      <c r="F332" s="71" t="s">
        <v>783</v>
      </c>
    </row>
    <row r="333" spans="6:6" x14ac:dyDescent="0.2">
      <c r="F333" s="71" t="s">
        <v>785</v>
      </c>
    </row>
    <row r="334" spans="6:6" x14ac:dyDescent="0.2">
      <c r="F334" s="70" t="s">
        <v>786</v>
      </c>
    </row>
    <row r="335" spans="6:6" x14ac:dyDescent="0.2">
      <c r="F335" s="71" t="s">
        <v>1427</v>
      </c>
    </row>
    <row r="336" spans="6:6" x14ac:dyDescent="0.2">
      <c r="F336" s="70" t="s">
        <v>788</v>
      </c>
    </row>
    <row r="337" spans="6:6" x14ac:dyDescent="0.2">
      <c r="F337" s="71" t="s">
        <v>789</v>
      </c>
    </row>
    <row r="338" spans="6:6" x14ac:dyDescent="0.2">
      <c r="F338" s="70" t="s">
        <v>2093</v>
      </c>
    </row>
    <row r="339" spans="6:6" x14ac:dyDescent="0.2">
      <c r="F339" s="71" t="s">
        <v>2095</v>
      </c>
    </row>
    <row r="340" spans="6:6" x14ac:dyDescent="0.2">
      <c r="F340" s="70" t="s">
        <v>790</v>
      </c>
    </row>
    <row r="341" spans="6:6" x14ac:dyDescent="0.2">
      <c r="F341" s="71" t="s">
        <v>791</v>
      </c>
    </row>
    <row r="342" spans="6:6" x14ac:dyDescent="0.2">
      <c r="F342" s="71" t="s">
        <v>792</v>
      </c>
    </row>
    <row r="343" spans="6:6" x14ac:dyDescent="0.2">
      <c r="F343" s="71" t="s">
        <v>793</v>
      </c>
    </row>
    <row r="344" spans="6:6" x14ac:dyDescent="0.2">
      <c r="F344" s="71" t="s">
        <v>794</v>
      </c>
    </row>
    <row r="345" spans="6:6" x14ac:dyDescent="0.2">
      <c r="F345" s="70" t="s">
        <v>795</v>
      </c>
    </row>
    <row r="346" spans="6:6" x14ac:dyDescent="0.2">
      <c r="F346" s="71" t="s">
        <v>796</v>
      </c>
    </row>
    <row r="347" spans="6:6" x14ac:dyDescent="0.2">
      <c r="F347" s="71" t="s">
        <v>797</v>
      </c>
    </row>
    <row r="348" spans="6:6" x14ac:dyDescent="0.2">
      <c r="F348" s="70" t="s">
        <v>798</v>
      </c>
    </row>
    <row r="349" spans="6:6" x14ac:dyDescent="0.2">
      <c r="F349" s="71" t="s">
        <v>799</v>
      </c>
    </row>
    <row r="350" spans="6:6" x14ac:dyDescent="0.2">
      <c r="F350" s="70" t="s">
        <v>801</v>
      </c>
    </row>
    <row r="351" spans="6:6" x14ac:dyDescent="0.2">
      <c r="F351" s="71" t="s">
        <v>802</v>
      </c>
    </row>
    <row r="352" spans="6:6" x14ac:dyDescent="0.2">
      <c r="F352" s="70" t="s">
        <v>803</v>
      </c>
    </row>
    <row r="353" spans="6:6" x14ac:dyDescent="0.2">
      <c r="F353" s="71" t="s">
        <v>804</v>
      </c>
    </row>
    <row r="354" spans="6:6" x14ac:dyDescent="0.2">
      <c r="F354" s="71" t="s">
        <v>806</v>
      </c>
    </row>
    <row r="355" spans="6:6" x14ac:dyDescent="0.2">
      <c r="F355" s="70" t="s">
        <v>807</v>
      </c>
    </row>
    <row r="356" spans="6:6" x14ac:dyDescent="0.2">
      <c r="F356" s="71" t="s">
        <v>808</v>
      </c>
    </row>
    <row r="357" spans="6:6" x14ac:dyDescent="0.2">
      <c r="F357" s="70" t="s">
        <v>809</v>
      </c>
    </row>
    <row r="358" spans="6:6" x14ac:dyDescent="0.2">
      <c r="F358" s="71" t="s">
        <v>810</v>
      </c>
    </row>
    <row r="359" spans="6:6" x14ac:dyDescent="0.2">
      <c r="F359" s="70" t="s">
        <v>812</v>
      </c>
    </row>
    <row r="360" spans="6:6" x14ac:dyDescent="0.2">
      <c r="F360" s="71" t="s">
        <v>813</v>
      </c>
    </row>
    <row r="361" spans="6:6" x14ac:dyDescent="0.2">
      <c r="F361" s="70" t="s">
        <v>814</v>
      </c>
    </row>
    <row r="362" spans="6:6" x14ac:dyDescent="0.2">
      <c r="F362" s="71" t="s">
        <v>814</v>
      </c>
    </row>
    <row r="363" spans="6:6" x14ac:dyDescent="0.2">
      <c r="F363" s="71" t="s">
        <v>816</v>
      </c>
    </row>
    <row r="364" spans="6:6" x14ac:dyDescent="0.2">
      <c r="F364" s="71" t="s">
        <v>817</v>
      </c>
    </row>
    <row r="365" spans="6:6" x14ac:dyDescent="0.2">
      <c r="F365" s="71" t="s">
        <v>818</v>
      </c>
    </row>
    <row r="366" spans="6:6" x14ac:dyDescent="0.2">
      <c r="F366" s="71" t="s">
        <v>819</v>
      </c>
    </row>
    <row r="367" spans="6:6" x14ac:dyDescent="0.2">
      <c r="F367" s="71" t="s">
        <v>821</v>
      </c>
    </row>
    <row r="368" spans="6:6" x14ac:dyDescent="0.2">
      <c r="F368" s="71" t="s">
        <v>822</v>
      </c>
    </row>
    <row r="369" spans="6:6" x14ac:dyDescent="0.2">
      <c r="F369" s="71" t="s">
        <v>823</v>
      </c>
    </row>
    <row r="370" spans="6:6" x14ac:dyDescent="0.2">
      <c r="F370" s="71" t="s">
        <v>824</v>
      </c>
    </row>
    <row r="371" spans="6:6" x14ac:dyDescent="0.2">
      <c r="F371" s="71" t="s">
        <v>825</v>
      </c>
    </row>
    <row r="372" spans="6:6" x14ac:dyDescent="0.2">
      <c r="F372" s="71" t="s">
        <v>231</v>
      </c>
    </row>
    <row r="373" spans="6:6" x14ac:dyDescent="0.2">
      <c r="F373" s="70" t="s">
        <v>826</v>
      </c>
    </row>
    <row r="374" spans="6:6" x14ac:dyDescent="0.2">
      <c r="F374" s="71" t="s">
        <v>827</v>
      </c>
    </row>
    <row r="375" spans="6:6" x14ac:dyDescent="0.2">
      <c r="F375" s="71" t="s">
        <v>828</v>
      </c>
    </row>
    <row r="376" spans="6:6" x14ac:dyDescent="0.2">
      <c r="F376" s="70" t="s">
        <v>830</v>
      </c>
    </row>
    <row r="377" spans="6:6" x14ac:dyDescent="0.2">
      <c r="F377" s="71" t="s">
        <v>831</v>
      </c>
    </row>
    <row r="378" spans="6:6" x14ac:dyDescent="0.2">
      <c r="F378" s="71" t="s">
        <v>832</v>
      </c>
    </row>
    <row r="379" spans="6:6" x14ac:dyDescent="0.2">
      <c r="F379" s="71" t="s">
        <v>833</v>
      </c>
    </row>
    <row r="380" spans="6:6" x14ac:dyDescent="0.2">
      <c r="F380" s="71" t="s">
        <v>834</v>
      </c>
    </row>
    <row r="381" spans="6:6" x14ac:dyDescent="0.2">
      <c r="F381" s="71" t="s">
        <v>835</v>
      </c>
    </row>
    <row r="382" spans="6:6" x14ac:dyDescent="0.2">
      <c r="F382" s="71" t="s">
        <v>836</v>
      </c>
    </row>
    <row r="383" spans="6:6" x14ac:dyDescent="0.2">
      <c r="F383" s="71" t="s">
        <v>837</v>
      </c>
    </row>
    <row r="384" spans="6:6" x14ac:dyDescent="0.2">
      <c r="F384" s="71" t="s">
        <v>838</v>
      </c>
    </row>
    <row r="385" spans="6:6" x14ac:dyDescent="0.2">
      <c r="F385" s="71" t="s">
        <v>839</v>
      </c>
    </row>
    <row r="386" spans="6:6" x14ac:dyDescent="0.2">
      <c r="F386" s="71" t="s">
        <v>840</v>
      </c>
    </row>
    <row r="387" spans="6:6" x14ac:dyDescent="0.2">
      <c r="F387" s="71" t="s">
        <v>841</v>
      </c>
    </row>
    <row r="388" spans="6:6" x14ac:dyDescent="0.2">
      <c r="F388" s="71" t="s">
        <v>842</v>
      </c>
    </row>
    <row r="389" spans="6:6" x14ac:dyDescent="0.2">
      <c r="F389" s="71" t="s">
        <v>233</v>
      </c>
    </row>
    <row r="390" spans="6:6" x14ac:dyDescent="0.2">
      <c r="F390" s="71" t="s">
        <v>843</v>
      </c>
    </row>
    <row r="391" spans="6:6" x14ac:dyDescent="0.2">
      <c r="F391" s="71" t="s">
        <v>844</v>
      </c>
    </row>
    <row r="392" spans="6:6" x14ac:dyDescent="0.2">
      <c r="F392" s="71" t="s">
        <v>2137</v>
      </c>
    </row>
    <row r="393" spans="6:6" x14ac:dyDescent="0.2">
      <c r="F393" s="71" t="s">
        <v>845</v>
      </c>
    </row>
    <row r="394" spans="6:6" x14ac:dyDescent="0.2">
      <c r="F394" s="71" t="s">
        <v>847</v>
      </c>
    </row>
    <row r="395" spans="6:6" x14ac:dyDescent="0.2">
      <c r="F395" s="70" t="s">
        <v>848</v>
      </c>
    </row>
    <row r="396" spans="6:6" x14ac:dyDescent="0.2">
      <c r="F396" s="71" t="s">
        <v>849</v>
      </c>
    </row>
    <row r="397" spans="6:6" x14ac:dyDescent="0.2">
      <c r="F397" s="71" t="s">
        <v>851</v>
      </c>
    </row>
    <row r="398" spans="6:6" x14ac:dyDescent="0.2">
      <c r="F398" s="71" t="s">
        <v>852</v>
      </c>
    </row>
    <row r="399" spans="6:6" x14ac:dyDescent="0.2">
      <c r="F399" s="71" t="s">
        <v>853</v>
      </c>
    </row>
    <row r="400" spans="6:6" x14ac:dyDescent="0.2">
      <c r="F400" s="71" t="s">
        <v>854</v>
      </c>
    </row>
    <row r="401" spans="6:6" x14ac:dyDescent="0.2">
      <c r="F401" s="71" t="s">
        <v>855</v>
      </c>
    </row>
    <row r="402" spans="6:6" x14ac:dyDescent="0.2">
      <c r="F402" s="71" t="s">
        <v>857</v>
      </c>
    </row>
    <row r="403" spans="6:6" x14ac:dyDescent="0.2">
      <c r="F403" s="71" t="s">
        <v>858</v>
      </c>
    </row>
    <row r="404" spans="6:6" x14ac:dyDescent="0.2">
      <c r="F404" s="71" t="s">
        <v>859</v>
      </c>
    </row>
    <row r="405" spans="6:6" x14ac:dyDescent="0.2">
      <c r="F405" s="71" t="s">
        <v>860</v>
      </c>
    </row>
    <row r="406" spans="6:6" x14ac:dyDescent="0.2">
      <c r="F406" s="71" t="s">
        <v>861</v>
      </c>
    </row>
    <row r="407" spans="6:6" x14ac:dyDescent="0.2">
      <c r="F407" s="70" t="s">
        <v>862</v>
      </c>
    </row>
    <row r="408" spans="6:6" x14ac:dyDescent="0.2">
      <c r="F408" s="71" t="s">
        <v>863</v>
      </c>
    </row>
    <row r="409" spans="6:6" x14ac:dyDescent="0.2">
      <c r="F409" s="71" t="s">
        <v>864</v>
      </c>
    </row>
    <row r="410" spans="6:6" x14ac:dyDescent="0.2">
      <c r="F410" s="71" t="s">
        <v>865</v>
      </c>
    </row>
    <row r="411" spans="6:6" x14ac:dyDescent="0.2">
      <c r="F411" s="71" t="s">
        <v>866</v>
      </c>
    </row>
    <row r="412" spans="6:6" x14ac:dyDescent="0.2">
      <c r="F412" s="71" t="s">
        <v>868</v>
      </c>
    </row>
    <row r="413" spans="6:6" x14ac:dyDescent="0.2">
      <c r="F413" s="71" t="s">
        <v>870</v>
      </c>
    </row>
    <row r="414" spans="6:6" x14ac:dyDescent="0.2">
      <c r="F414" s="71" t="s">
        <v>871</v>
      </c>
    </row>
    <row r="415" spans="6:6" x14ac:dyDescent="0.2">
      <c r="F415" s="71" t="s">
        <v>872</v>
      </c>
    </row>
    <row r="416" spans="6:6" x14ac:dyDescent="0.2">
      <c r="F416" s="71" t="s">
        <v>873</v>
      </c>
    </row>
    <row r="417" spans="6:6" x14ac:dyDescent="0.2">
      <c r="F417" s="71" t="s">
        <v>874</v>
      </c>
    </row>
    <row r="418" spans="6:6" x14ac:dyDescent="0.2">
      <c r="F418" s="71" t="s">
        <v>875</v>
      </c>
    </row>
    <row r="419" spans="6:6" x14ac:dyDescent="0.2">
      <c r="F419" s="71" t="s">
        <v>4090</v>
      </c>
    </row>
    <row r="420" spans="6:6" x14ac:dyDescent="0.2">
      <c r="F420" s="71" t="s">
        <v>877</v>
      </c>
    </row>
    <row r="421" spans="6:6" x14ac:dyDescent="0.2">
      <c r="F421" s="71" t="s">
        <v>879</v>
      </c>
    </row>
    <row r="422" spans="6:6" x14ac:dyDescent="0.2">
      <c r="F422" s="71" t="s">
        <v>881</v>
      </c>
    </row>
    <row r="423" spans="6:6" x14ac:dyDescent="0.2">
      <c r="F423" s="71" t="s">
        <v>882</v>
      </c>
    </row>
    <row r="424" spans="6:6" x14ac:dyDescent="0.2">
      <c r="F424" s="71" t="s">
        <v>884</v>
      </c>
    </row>
    <row r="425" spans="6:6" x14ac:dyDescent="0.2">
      <c r="F425" s="71" t="s">
        <v>886</v>
      </c>
    </row>
    <row r="426" spans="6:6" x14ac:dyDescent="0.2">
      <c r="F426" s="71" t="s">
        <v>887</v>
      </c>
    </row>
    <row r="427" spans="6:6" x14ac:dyDescent="0.2">
      <c r="F427" s="71" t="s">
        <v>889</v>
      </c>
    </row>
    <row r="428" spans="6:6" x14ac:dyDescent="0.2">
      <c r="F428" s="71" t="s">
        <v>890</v>
      </c>
    </row>
    <row r="429" spans="6:6" x14ac:dyDescent="0.2">
      <c r="F429" s="71" t="s">
        <v>892</v>
      </c>
    </row>
    <row r="430" spans="6:6" x14ac:dyDescent="0.2">
      <c r="F430" s="71" t="s">
        <v>894</v>
      </c>
    </row>
    <row r="431" spans="6:6" x14ac:dyDescent="0.2">
      <c r="F431" s="71" t="s">
        <v>896</v>
      </c>
    </row>
    <row r="432" spans="6:6" x14ac:dyDescent="0.2">
      <c r="F432" s="71" t="s">
        <v>897</v>
      </c>
    </row>
    <row r="433" spans="6:6" x14ac:dyDescent="0.2">
      <c r="F433" s="71" t="s">
        <v>1682</v>
      </c>
    </row>
    <row r="434" spans="6:6" x14ac:dyDescent="0.2">
      <c r="F434" s="71" t="s">
        <v>1688</v>
      </c>
    </row>
    <row r="435" spans="6:6" x14ac:dyDescent="0.2">
      <c r="F435" s="71" t="s">
        <v>898</v>
      </c>
    </row>
    <row r="436" spans="6:6" x14ac:dyDescent="0.2">
      <c r="F436" s="71" t="s">
        <v>900</v>
      </c>
    </row>
    <row r="437" spans="6:6" x14ac:dyDescent="0.2">
      <c r="F437" s="71" t="s">
        <v>901</v>
      </c>
    </row>
    <row r="438" spans="6:6" x14ac:dyDescent="0.2">
      <c r="F438" s="71" t="s">
        <v>903</v>
      </c>
    </row>
    <row r="439" spans="6:6" x14ac:dyDescent="0.2">
      <c r="F439" s="71" t="s">
        <v>904</v>
      </c>
    </row>
    <row r="440" spans="6:6" x14ac:dyDescent="0.2">
      <c r="F440" s="71" t="s">
        <v>905</v>
      </c>
    </row>
    <row r="441" spans="6:6" x14ac:dyDescent="0.2">
      <c r="F441" s="71" t="s">
        <v>2170</v>
      </c>
    </row>
    <row r="442" spans="6:6" x14ac:dyDescent="0.2">
      <c r="F442" s="71" t="s">
        <v>909</v>
      </c>
    </row>
    <row r="443" spans="6:6" x14ac:dyDescent="0.2">
      <c r="F443" s="71" t="s">
        <v>907</v>
      </c>
    </row>
    <row r="444" spans="6:6" x14ac:dyDescent="0.2">
      <c r="F444" s="71" t="s">
        <v>2173</v>
      </c>
    </row>
    <row r="445" spans="6:6" x14ac:dyDescent="0.2">
      <c r="F445" s="71" t="s">
        <v>910</v>
      </c>
    </row>
    <row r="446" spans="6:6" x14ac:dyDescent="0.2">
      <c r="F446" s="71" t="s">
        <v>912</v>
      </c>
    </row>
    <row r="447" spans="6:6" x14ac:dyDescent="0.2">
      <c r="F447" s="71" t="s">
        <v>914</v>
      </c>
    </row>
    <row r="448" spans="6:6" x14ac:dyDescent="0.2">
      <c r="F448" s="71" t="s">
        <v>915</v>
      </c>
    </row>
    <row r="449" spans="6:6" x14ac:dyDescent="0.2">
      <c r="F449" s="71" t="s">
        <v>1551</v>
      </c>
    </row>
    <row r="450" spans="6:6" x14ac:dyDescent="0.2">
      <c r="F450" s="70" t="s">
        <v>916</v>
      </c>
    </row>
    <row r="451" spans="6:6" x14ac:dyDescent="0.2">
      <c r="F451" s="71" t="s">
        <v>917</v>
      </c>
    </row>
    <row r="452" spans="6:6" x14ac:dyDescent="0.2">
      <c r="F452" s="70" t="s">
        <v>918</v>
      </c>
    </row>
    <row r="453" spans="6:6" x14ac:dyDescent="0.2">
      <c r="F453" s="71" t="s">
        <v>919</v>
      </c>
    </row>
    <row r="454" spans="6:6" x14ac:dyDescent="0.2">
      <c r="F454" s="70" t="s">
        <v>921</v>
      </c>
    </row>
    <row r="455" spans="6:6" x14ac:dyDescent="0.2">
      <c r="F455" s="71" t="s">
        <v>600</v>
      </c>
    </row>
    <row r="456" spans="6:6" x14ac:dyDescent="0.2">
      <c r="F456" s="71" t="s">
        <v>601</v>
      </c>
    </row>
    <row r="457" spans="6:6" x14ac:dyDescent="0.2">
      <c r="F457" s="70" t="s">
        <v>922</v>
      </c>
    </row>
    <row r="458" spans="6:6" x14ac:dyDescent="0.2">
      <c r="F458" s="71" t="s">
        <v>600</v>
      </c>
    </row>
    <row r="459" spans="6:6" x14ac:dyDescent="0.2">
      <c r="F459" s="70" t="s">
        <v>923</v>
      </c>
    </row>
    <row r="460" spans="6:6" x14ac:dyDescent="0.2">
      <c r="F460" s="71" t="s">
        <v>2184</v>
      </c>
    </row>
    <row r="461" spans="6:6" x14ac:dyDescent="0.2">
      <c r="F461" s="71" t="s">
        <v>2186</v>
      </c>
    </row>
    <row r="462" spans="6:6" x14ac:dyDescent="0.2">
      <c r="F462" s="70" t="s">
        <v>39</v>
      </c>
    </row>
    <row r="463" spans="6:6" x14ac:dyDescent="0.2">
      <c r="F463" s="71" t="s">
        <v>925</v>
      </c>
    </row>
    <row r="464" spans="6:6" x14ac:dyDescent="0.2">
      <c r="F464" s="70" t="s">
        <v>926</v>
      </c>
    </row>
    <row r="465" spans="6:6" x14ac:dyDescent="0.2">
      <c r="F465" s="71" t="s">
        <v>927</v>
      </c>
    </row>
    <row r="466" spans="6:6" x14ac:dyDescent="0.2">
      <c r="F466" s="70" t="s">
        <v>929</v>
      </c>
    </row>
    <row r="467" spans="6:6" x14ac:dyDescent="0.2">
      <c r="F467" s="71">
        <v>88</v>
      </c>
    </row>
    <row r="468" spans="6:6" x14ac:dyDescent="0.2">
      <c r="F468" s="71" t="s">
        <v>930</v>
      </c>
    </row>
    <row r="469" spans="6:6" x14ac:dyDescent="0.2">
      <c r="F469" s="71" t="s">
        <v>932</v>
      </c>
    </row>
    <row r="470" spans="6:6" x14ac:dyDescent="0.2">
      <c r="F470" s="71" t="s">
        <v>933</v>
      </c>
    </row>
    <row r="471" spans="6:6" x14ac:dyDescent="0.2">
      <c r="F471" s="71" t="s">
        <v>935</v>
      </c>
    </row>
    <row r="472" spans="6:6" x14ac:dyDescent="0.2">
      <c r="F472" s="71" t="s">
        <v>936</v>
      </c>
    </row>
    <row r="473" spans="6:6" x14ac:dyDescent="0.2">
      <c r="F473" s="71" t="s">
        <v>937</v>
      </c>
    </row>
    <row r="474" spans="6:6" x14ac:dyDescent="0.2">
      <c r="F474" s="71" t="s">
        <v>938</v>
      </c>
    </row>
    <row r="475" spans="6:6" x14ac:dyDescent="0.2">
      <c r="F475" s="71" t="s">
        <v>939</v>
      </c>
    </row>
    <row r="476" spans="6:6" x14ac:dyDescent="0.2">
      <c r="F476" s="70" t="s">
        <v>940</v>
      </c>
    </row>
    <row r="477" spans="6:6" x14ac:dyDescent="0.2">
      <c r="F477" s="71" t="s">
        <v>941</v>
      </c>
    </row>
    <row r="478" spans="6:6" x14ac:dyDescent="0.2">
      <c r="F478" s="70" t="s">
        <v>942</v>
      </c>
    </row>
    <row r="479" spans="6:6" x14ac:dyDescent="0.2">
      <c r="F479" s="71" t="s">
        <v>943</v>
      </c>
    </row>
    <row r="480" spans="6:6" x14ac:dyDescent="0.2">
      <c r="F480" s="71" t="s">
        <v>944</v>
      </c>
    </row>
    <row r="481" spans="6:6" x14ac:dyDescent="0.2">
      <c r="F481" s="71" t="s">
        <v>945</v>
      </c>
    </row>
    <row r="482" spans="6:6" x14ac:dyDescent="0.2">
      <c r="F482" s="71" t="s">
        <v>946</v>
      </c>
    </row>
    <row r="483" spans="6:6" x14ac:dyDescent="0.2">
      <c r="F483" s="71" t="s">
        <v>947</v>
      </c>
    </row>
    <row r="484" spans="6:6" x14ac:dyDescent="0.2">
      <c r="F484" s="71" t="s">
        <v>948</v>
      </c>
    </row>
    <row r="485" spans="6:6" x14ac:dyDescent="0.2">
      <c r="F485" s="71" t="s">
        <v>949</v>
      </c>
    </row>
    <row r="486" spans="6:6" x14ac:dyDescent="0.2">
      <c r="F486" s="71" t="s">
        <v>950</v>
      </c>
    </row>
    <row r="487" spans="6:6" x14ac:dyDescent="0.2">
      <c r="F487" s="71" t="s">
        <v>951</v>
      </c>
    </row>
    <row r="488" spans="6:6" x14ac:dyDescent="0.2">
      <c r="F488" s="71" t="s">
        <v>953</v>
      </c>
    </row>
    <row r="489" spans="6:6" x14ac:dyDescent="0.2">
      <c r="F489" s="71" t="s">
        <v>954</v>
      </c>
    </row>
    <row r="490" spans="6:6" x14ac:dyDescent="0.2">
      <c r="F490" s="71" t="s">
        <v>955</v>
      </c>
    </row>
    <row r="491" spans="6:6" x14ac:dyDescent="0.2">
      <c r="F491" s="71" t="s">
        <v>956</v>
      </c>
    </row>
    <row r="492" spans="6:6" x14ac:dyDescent="0.2">
      <c r="F492" s="71" t="s">
        <v>957</v>
      </c>
    </row>
    <row r="493" spans="6:6" x14ac:dyDescent="0.2">
      <c r="F493" s="71" t="s">
        <v>958</v>
      </c>
    </row>
    <row r="494" spans="6:6" x14ac:dyDescent="0.2">
      <c r="F494" s="71" t="s">
        <v>959</v>
      </c>
    </row>
    <row r="495" spans="6:6" x14ac:dyDescent="0.2">
      <c r="F495" s="71" t="s">
        <v>960</v>
      </c>
    </row>
    <row r="496" spans="6:6" x14ac:dyDescent="0.2">
      <c r="F496" s="71" t="s">
        <v>961</v>
      </c>
    </row>
    <row r="497" spans="6:6" x14ac:dyDescent="0.2">
      <c r="F497" s="71" t="s">
        <v>962</v>
      </c>
    </row>
    <row r="498" spans="6:6" x14ac:dyDescent="0.2">
      <c r="F498" s="71" t="s">
        <v>963</v>
      </c>
    </row>
    <row r="499" spans="6:6" x14ac:dyDescent="0.2">
      <c r="F499" s="71" t="s">
        <v>964</v>
      </c>
    </row>
    <row r="500" spans="6:6" x14ac:dyDescent="0.2">
      <c r="F500" s="71" t="s">
        <v>965</v>
      </c>
    </row>
    <row r="501" spans="6:6" x14ac:dyDescent="0.2">
      <c r="F501" s="70" t="s">
        <v>1484</v>
      </c>
    </row>
    <row r="502" spans="6:6" x14ac:dyDescent="0.2">
      <c r="F502" s="71" t="s">
        <v>1484</v>
      </c>
    </row>
    <row r="503" spans="6:6" x14ac:dyDescent="0.2">
      <c r="F503" s="70" t="s">
        <v>966</v>
      </c>
    </row>
    <row r="504" spans="6:6" x14ac:dyDescent="0.2">
      <c r="F504" s="71" t="s">
        <v>77</v>
      </c>
    </row>
    <row r="505" spans="6:6" x14ac:dyDescent="0.2">
      <c r="F505" s="71" t="s">
        <v>967</v>
      </c>
    </row>
    <row r="506" spans="6:6" x14ac:dyDescent="0.2">
      <c r="F506" s="71" t="s">
        <v>968</v>
      </c>
    </row>
    <row r="507" spans="6:6" x14ac:dyDescent="0.2">
      <c r="F507" s="71" t="s">
        <v>969</v>
      </c>
    </row>
    <row r="508" spans="6:6" x14ac:dyDescent="0.2">
      <c r="F508" s="70" t="s">
        <v>970</v>
      </c>
    </row>
    <row r="509" spans="6:6" x14ac:dyDescent="0.2">
      <c r="F509" s="71" t="s">
        <v>971</v>
      </c>
    </row>
    <row r="510" spans="6:6" x14ac:dyDescent="0.2">
      <c r="F510" s="70" t="s">
        <v>972</v>
      </c>
    </row>
    <row r="511" spans="6:6" x14ac:dyDescent="0.2">
      <c r="F511" s="71" t="s">
        <v>973</v>
      </c>
    </row>
    <row r="512" spans="6:6" x14ac:dyDescent="0.2">
      <c r="F512" s="71" t="s">
        <v>975</v>
      </c>
    </row>
    <row r="513" spans="6:6" x14ac:dyDescent="0.2">
      <c r="F513" s="71" t="s">
        <v>976</v>
      </c>
    </row>
    <row r="514" spans="6:6" x14ac:dyDescent="0.2">
      <c r="F514" s="70" t="s">
        <v>413</v>
      </c>
    </row>
    <row r="515" spans="6:6" x14ac:dyDescent="0.2">
      <c r="F515" s="71" t="s">
        <v>977</v>
      </c>
    </row>
    <row r="516" spans="6:6" x14ac:dyDescent="0.2">
      <c r="F516" s="71" t="s">
        <v>978</v>
      </c>
    </row>
    <row r="517" spans="6:6" x14ac:dyDescent="0.2">
      <c r="F517" s="71" t="s">
        <v>979</v>
      </c>
    </row>
    <row r="518" spans="6:6" x14ac:dyDescent="0.2">
      <c r="F518" s="71" t="s">
        <v>981</v>
      </c>
    </row>
    <row r="519" spans="6:6" x14ac:dyDescent="0.2">
      <c r="F519" s="71" t="s">
        <v>982</v>
      </c>
    </row>
    <row r="520" spans="6:6" x14ac:dyDescent="0.2">
      <c r="F520" s="71" t="s">
        <v>983</v>
      </c>
    </row>
    <row r="521" spans="6:6" x14ac:dyDescent="0.2">
      <c r="F521" s="71" t="s">
        <v>984</v>
      </c>
    </row>
    <row r="522" spans="6:6" x14ac:dyDescent="0.2">
      <c r="F522" s="71" t="s">
        <v>985</v>
      </c>
    </row>
    <row r="523" spans="6:6" x14ac:dyDescent="0.2">
      <c r="F523" s="71" t="s">
        <v>986</v>
      </c>
    </row>
    <row r="524" spans="6:6" x14ac:dyDescent="0.2">
      <c r="F524" s="71" t="s">
        <v>987</v>
      </c>
    </row>
    <row r="525" spans="6:6" x14ac:dyDescent="0.2">
      <c r="F525" s="71" t="s">
        <v>988</v>
      </c>
    </row>
    <row r="526" spans="6:6" x14ac:dyDescent="0.2">
      <c r="F526" s="71" t="s">
        <v>989</v>
      </c>
    </row>
    <row r="527" spans="6:6" x14ac:dyDescent="0.2">
      <c r="F527" s="71" t="s">
        <v>990</v>
      </c>
    </row>
    <row r="528" spans="6:6" x14ac:dyDescent="0.2">
      <c r="F528" s="71" t="s">
        <v>991</v>
      </c>
    </row>
    <row r="529" spans="6:6" x14ac:dyDescent="0.2">
      <c r="F529" s="71" t="s">
        <v>992</v>
      </c>
    </row>
    <row r="530" spans="6:6" x14ac:dyDescent="0.2">
      <c r="F530" s="71" t="s">
        <v>993</v>
      </c>
    </row>
    <row r="531" spans="6:6" x14ac:dyDescent="0.2">
      <c r="F531" s="71" t="s">
        <v>994</v>
      </c>
    </row>
    <row r="532" spans="6:6" x14ac:dyDescent="0.2">
      <c r="F532" s="71" t="s">
        <v>995</v>
      </c>
    </row>
    <row r="533" spans="6:6" x14ac:dyDescent="0.2">
      <c r="F533" s="71" t="s">
        <v>820</v>
      </c>
    </row>
    <row r="534" spans="6:6" x14ac:dyDescent="0.2">
      <c r="F534" s="71" t="s">
        <v>996</v>
      </c>
    </row>
    <row r="535" spans="6:6" x14ac:dyDescent="0.2">
      <c r="F535" s="71" t="s">
        <v>757</v>
      </c>
    </row>
    <row r="536" spans="6:6" x14ac:dyDescent="0.2">
      <c r="F536" s="71" t="s">
        <v>151</v>
      </c>
    </row>
    <row r="537" spans="6:6" x14ac:dyDescent="0.2">
      <c r="F537" s="71" t="s">
        <v>997</v>
      </c>
    </row>
    <row r="538" spans="6:6" x14ac:dyDescent="0.2">
      <c r="F538" s="71" t="s">
        <v>998</v>
      </c>
    </row>
    <row r="539" spans="6:6" x14ac:dyDescent="0.2">
      <c r="F539" s="71" t="s">
        <v>999</v>
      </c>
    </row>
    <row r="540" spans="6:6" x14ac:dyDescent="0.2">
      <c r="F540" s="71" t="s">
        <v>1000</v>
      </c>
    </row>
    <row r="541" spans="6:6" x14ac:dyDescent="0.2">
      <c r="F541" s="71" t="s">
        <v>3948</v>
      </c>
    </row>
    <row r="542" spans="6:6" x14ac:dyDescent="0.2">
      <c r="F542" s="71" t="s">
        <v>1002</v>
      </c>
    </row>
    <row r="543" spans="6:6" x14ac:dyDescent="0.2">
      <c r="F543" s="71" t="s">
        <v>1003</v>
      </c>
    </row>
    <row r="544" spans="6:6" x14ac:dyDescent="0.2">
      <c r="F544" s="71" t="s">
        <v>475</v>
      </c>
    </row>
    <row r="545" spans="6:6" x14ac:dyDescent="0.2">
      <c r="F545" s="71" t="s">
        <v>2258</v>
      </c>
    </row>
    <row r="546" spans="6:6" x14ac:dyDescent="0.2">
      <c r="F546" s="71" t="s">
        <v>1004</v>
      </c>
    </row>
    <row r="547" spans="6:6" x14ac:dyDescent="0.2">
      <c r="F547" s="70" t="s">
        <v>1005</v>
      </c>
    </row>
    <row r="548" spans="6:6" x14ac:dyDescent="0.2">
      <c r="F548" s="71" t="s">
        <v>1006</v>
      </c>
    </row>
    <row r="549" spans="6:6" x14ac:dyDescent="0.2">
      <c r="F549" s="71" t="s">
        <v>1007</v>
      </c>
    </row>
    <row r="550" spans="6:6" x14ac:dyDescent="0.2">
      <c r="F550" s="71" t="s">
        <v>1005</v>
      </c>
    </row>
    <row r="551" spans="6:6" x14ac:dyDescent="0.2">
      <c r="F551" s="71" t="s">
        <v>1009</v>
      </c>
    </row>
    <row r="552" spans="6:6" x14ac:dyDescent="0.2">
      <c r="F552" s="71" t="s">
        <v>1010</v>
      </c>
    </row>
    <row r="553" spans="6:6" x14ac:dyDescent="0.2">
      <c r="F553" s="71" t="s">
        <v>1011</v>
      </c>
    </row>
    <row r="554" spans="6:6" x14ac:dyDescent="0.2">
      <c r="F554" s="71" t="s">
        <v>1012</v>
      </c>
    </row>
    <row r="555" spans="6:6" x14ac:dyDescent="0.2">
      <c r="F555" s="71" t="s">
        <v>1013</v>
      </c>
    </row>
    <row r="556" spans="6:6" x14ac:dyDescent="0.2">
      <c r="F556" s="71" t="s">
        <v>1014</v>
      </c>
    </row>
    <row r="557" spans="6:6" x14ac:dyDescent="0.2">
      <c r="F557" s="70" t="s">
        <v>1016</v>
      </c>
    </row>
    <row r="558" spans="6:6" x14ac:dyDescent="0.2">
      <c r="F558" s="71" t="s">
        <v>735</v>
      </c>
    </row>
    <row r="559" spans="6:6" x14ac:dyDescent="0.2">
      <c r="F559" s="71" t="s">
        <v>1017</v>
      </c>
    </row>
    <row r="560" spans="6:6" x14ac:dyDescent="0.2">
      <c r="F560" s="70" t="s">
        <v>1018</v>
      </c>
    </row>
    <row r="561" spans="6:6" x14ac:dyDescent="0.2">
      <c r="F561" s="71" t="s">
        <v>1019</v>
      </c>
    </row>
    <row r="562" spans="6:6" x14ac:dyDescent="0.2">
      <c r="F562" s="70" t="s">
        <v>1021</v>
      </c>
    </row>
    <row r="563" spans="6:6" x14ac:dyDescent="0.2">
      <c r="F563" s="71" t="s">
        <v>1022</v>
      </c>
    </row>
    <row r="564" spans="6:6" x14ac:dyDescent="0.2">
      <c r="F564" s="71" t="s">
        <v>1023</v>
      </c>
    </row>
    <row r="565" spans="6:6" x14ac:dyDescent="0.2">
      <c r="F565" s="71" t="s">
        <v>1024</v>
      </c>
    </row>
    <row r="566" spans="6:6" x14ac:dyDescent="0.2">
      <c r="F566" s="71" t="s">
        <v>407</v>
      </c>
    </row>
    <row r="567" spans="6:6" x14ac:dyDescent="0.2">
      <c r="F567" s="71" t="s">
        <v>1025</v>
      </c>
    </row>
    <row r="568" spans="6:6" x14ac:dyDescent="0.2">
      <c r="F568" s="71" t="s">
        <v>1026</v>
      </c>
    </row>
    <row r="569" spans="6:6" x14ac:dyDescent="0.2">
      <c r="F569" s="71" t="s">
        <v>1027</v>
      </c>
    </row>
    <row r="570" spans="6:6" x14ac:dyDescent="0.2">
      <c r="F570" s="71" t="s">
        <v>1028</v>
      </c>
    </row>
    <row r="571" spans="6:6" x14ac:dyDescent="0.2">
      <c r="F571" s="71" t="s">
        <v>1029</v>
      </c>
    </row>
    <row r="572" spans="6:6" x14ac:dyDescent="0.2">
      <c r="F572" s="71" t="s">
        <v>1030</v>
      </c>
    </row>
    <row r="573" spans="6:6" x14ac:dyDescent="0.2">
      <c r="F573" s="71" t="s">
        <v>1031</v>
      </c>
    </row>
    <row r="574" spans="6:6" x14ac:dyDescent="0.2">
      <c r="F574" s="71" t="s">
        <v>1032</v>
      </c>
    </row>
    <row r="575" spans="6:6" x14ac:dyDescent="0.2">
      <c r="F575" s="71" t="s">
        <v>1033</v>
      </c>
    </row>
    <row r="576" spans="6:6" x14ac:dyDescent="0.2">
      <c r="F576" s="71" t="s">
        <v>1034</v>
      </c>
    </row>
    <row r="577" spans="6:6" x14ac:dyDescent="0.2">
      <c r="F577" s="71" t="s">
        <v>1035</v>
      </c>
    </row>
    <row r="578" spans="6:6" x14ac:dyDescent="0.2">
      <c r="F578" s="71" t="s">
        <v>1036</v>
      </c>
    </row>
    <row r="579" spans="6:6" x14ac:dyDescent="0.2">
      <c r="F579" s="71" t="s">
        <v>1037</v>
      </c>
    </row>
    <row r="580" spans="6:6" x14ac:dyDescent="0.2">
      <c r="F580" s="71" t="s">
        <v>1038</v>
      </c>
    </row>
    <row r="581" spans="6:6" x14ac:dyDescent="0.2">
      <c r="F581" s="71" t="s">
        <v>1356</v>
      </c>
    </row>
    <row r="582" spans="6:6" x14ac:dyDescent="0.2">
      <c r="F582" s="71" t="s">
        <v>1039</v>
      </c>
    </row>
    <row r="583" spans="6:6" x14ac:dyDescent="0.2">
      <c r="F583" s="71" t="s">
        <v>1040</v>
      </c>
    </row>
    <row r="584" spans="6:6" x14ac:dyDescent="0.2">
      <c r="F584" s="71" t="s">
        <v>1041</v>
      </c>
    </row>
    <row r="585" spans="6:6" x14ac:dyDescent="0.2">
      <c r="F585" s="71" t="s">
        <v>1042</v>
      </c>
    </row>
    <row r="586" spans="6:6" x14ac:dyDescent="0.2">
      <c r="F586" s="71" t="s">
        <v>1043</v>
      </c>
    </row>
    <row r="587" spans="6:6" x14ac:dyDescent="0.2">
      <c r="F587" s="71" t="s">
        <v>1044</v>
      </c>
    </row>
    <row r="588" spans="6:6" x14ac:dyDescent="0.2">
      <c r="F588" s="71" t="s">
        <v>1045</v>
      </c>
    </row>
    <row r="589" spans="6:6" x14ac:dyDescent="0.2">
      <c r="F589" s="71" t="s">
        <v>1046</v>
      </c>
    </row>
    <row r="590" spans="6:6" x14ac:dyDescent="0.2">
      <c r="F590" s="71" t="s">
        <v>1047</v>
      </c>
    </row>
    <row r="591" spans="6:6" x14ac:dyDescent="0.2">
      <c r="F591" s="71" t="s">
        <v>1048</v>
      </c>
    </row>
    <row r="592" spans="6:6" x14ac:dyDescent="0.2">
      <c r="F592" s="71" t="s">
        <v>1049</v>
      </c>
    </row>
    <row r="593" spans="6:6" x14ac:dyDescent="0.2">
      <c r="F593" s="71" t="s">
        <v>1050</v>
      </c>
    </row>
    <row r="594" spans="6:6" x14ac:dyDescent="0.2">
      <c r="F594" s="71" t="s">
        <v>1051</v>
      </c>
    </row>
    <row r="595" spans="6:6" x14ac:dyDescent="0.2">
      <c r="F595" s="71" t="s">
        <v>1052</v>
      </c>
    </row>
    <row r="596" spans="6:6" x14ac:dyDescent="0.2">
      <c r="F596" s="71" t="s">
        <v>1053</v>
      </c>
    </row>
    <row r="597" spans="6:6" x14ac:dyDescent="0.2">
      <c r="F597" s="71" t="s">
        <v>1054</v>
      </c>
    </row>
    <row r="598" spans="6:6" x14ac:dyDescent="0.2">
      <c r="F598" s="71" t="s">
        <v>1055</v>
      </c>
    </row>
    <row r="599" spans="6:6" x14ac:dyDescent="0.2">
      <c r="F599" s="70" t="s">
        <v>1056</v>
      </c>
    </row>
    <row r="600" spans="6:6" x14ac:dyDescent="0.2">
      <c r="F600" s="71" t="s">
        <v>1057</v>
      </c>
    </row>
    <row r="601" spans="6:6" x14ac:dyDescent="0.2">
      <c r="F601" s="71" t="s">
        <v>1058</v>
      </c>
    </row>
    <row r="602" spans="6:6" x14ac:dyDescent="0.2">
      <c r="F602" s="71" t="s">
        <v>1059</v>
      </c>
    </row>
    <row r="603" spans="6:6" x14ac:dyDescent="0.2">
      <c r="F603" s="71" t="s">
        <v>1060</v>
      </c>
    </row>
    <row r="604" spans="6:6" x14ac:dyDescent="0.2">
      <c r="F604" s="71" t="s">
        <v>1062</v>
      </c>
    </row>
    <row r="605" spans="6:6" x14ac:dyDescent="0.2">
      <c r="F605" s="70" t="s">
        <v>1063</v>
      </c>
    </row>
    <row r="606" spans="6:6" x14ac:dyDescent="0.2">
      <c r="F606" s="71" t="s">
        <v>1064</v>
      </c>
    </row>
    <row r="607" spans="6:6" x14ac:dyDescent="0.2">
      <c r="F607" s="71" t="s">
        <v>1065</v>
      </c>
    </row>
    <row r="608" spans="6:6" x14ac:dyDescent="0.2">
      <c r="F608" s="70" t="s">
        <v>1066</v>
      </c>
    </row>
    <row r="609" spans="6:6" x14ac:dyDescent="0.2">
      <c r="F609" s="71" t="s">
        <v>1067</v>
      </c>
    </row>
    <row r="610" spans="6:6" x14ac:dyDescent="0.2">
      <c r="F610" s="70" t="s">
        <v>1068</v>
      </c>
    </row>
    <row r="611" spans="6:6" x14ac:dyDescent="0.2">
      <c r="F611" s="71" t="s">
        <v>1069</v>
      </c>
    </row>
    <row r="612" spans="6:6" x14ac:dyDescent="0.2">
      <c r="F612" s="70" t="s">
        <v>1070</v>
      </c>
    </row>
    <row r="613" spans="6:6" x14ac:dyDescent="0.2">
      <c r="F613" s="71" t="s">
        <v>600</v>
      </c>
    </row>
    <row r="614" spans="6:6" x14ac:dyDescent="0.2">
      <c r="F614" s="71" t="s">
        <v>1071</v>
      </c>
    </row>
    <row r="615" spans="6:6" x14ac:dyDescent="0.2">
      <c r="F615" s="71" t="s">
        <v>1073</v>
      </c>
    </row>
    <row r="616" spans="6:6" x14ac:dyDescent="0.2">
      <c r="F616" s="71" t="s">
        <v>1075</v>
      </c>
    </row>
    <row r="617" spans="6:6" x14ac:dyDescent="0.2">
      <c r="F617" s="70" t="s">
        <v>1077</v>
      </c>
    </row>
    <row r="618" spans="6:6" x14ac:dyDescent="0.2">
      <c r="F618" s="71" t="s">
        <v>1078</v>
      </c>
    </row>
    <row r="619" spans="6:6" x14ac:dyDescent="0.2">
      <c r="F619" s="70" t="s">
        <v>1080</v>
      </c>
    </row>
    <row r="620" spans="6:6" x14ac:dyDescent="0.2">
      <c r="F620" s="71" t="s">
        <v>1081</v>
      </c>
    </row>
    <row r="621" spans="6:6" x14ac:dyDescent="0.2">
      <c r="F621" s="71" t="s">
        <v>1083</v>
      </c>
    </row>
    <row r="622" spans="6:6" x14ac:dyDescent="0.2">
      <c r="F622" s="70" t="s">
        <v>1084</v>
      </c>
    </row>
    <row r="623" spans="6:6" x14ac:dyDescent="0.2">
      <c r="F623" s="71" t="s">
        <v>1084</v>
      </c>
    </row>
    <row r="624" spans="6:6" x14ac:dyDescent="0.2">
      <c r="F624" s="70" t="s">
        <v>3947</v>
      </c>
    </row>
    <row r="625" spans="6:6" x14ac:dyDescent="0.2">
      <c r="F625" s="71" t="s">
        <v>2183</v>
      </c>
    </row>
    <row r="626" spans="6:6" x14ac:dyDescent="0.2">
      <c r="F626" s="70" t="s">
        <v>277</v>
      </c>
    </row>
    <row r="627" spans="6:6" x14ac:dyDescent="0.2">
      <c r="F627" s="71" t="s">
        <v>1086</v>
      </c>
    </row>
    <row r="628" spans="6:6" x14ac:dyDescent="0.2">
      <c r="F628" s="71" t="s">
        <v>1087</v>
      </c>
    </row>
    <row r="629" spans="6:6" x14ac:dyDescent="0.2">
      <c r="F629" s="71" t="s">
        <v>1089</v>
      </c>
    </row>
    <row r="630" spans="6:6" x14ac:dyDescent="0.2">
      <c r="F630" s="71" t="s">
        <v>1090</v>
      </c>
    </row>
    <row r="631" spans="6:6" x14ac:dyDescent="0.2">
      <c r="F631" s="71" t="s">
        <v>1091</v>
      </c>
    </row>
    <row r="632" spans="6:6" x14ac:dyDescent="0.2">
      <c r="F632" s="71" t="s">
        <v>1092</v>
      </c>
    </row>
    <row r="633" spans="6:6" x14ac:dyDescent="0.2">
      <c r="F633" s="71" t="s">
        <v>1093</v>
      </c>
    </row>
    <row r="634" spans="6:6" x14ac:dyDescent="0.2">
      <c r="F634" s="70" t="s">
        <v>1094</v>
      </c>
    </row>
    <row r="635" spans="6:6" x14ac:dyDescent="0.2">
      <c r="F635" s="71" t="s">
        <v>288</v>
      </c>
    </row>
    <row r="636" spans="6:6" x14ac:dyDescent="0.2">
      <c r="F636" s="70" t="s">
        <v>1095</v>
      </c>
    </row>
    <row r="637" spans="6:6" x14ac:dyDescent="0.2">
      <c r="F637" s="71" t="s">
        <v>1096</v>
      </c>
    </row>
    <row r="638" spans="6:6" x14ac:dyDescent="0.2">
      <c r="F638" s="71" t="s">
        <v>1097</v>
      </c>
    </row>
    <row r="639" spans="6:6" x14ac:dyDescent="0.2">
      <c r="F639" s="71" t="s">
        <v>1098</v>
      </c>
    </row>
    <row r="640" spans="6:6" x14ac:dyDescent="0.2">
      <c r="F640" s="71" t="s">
        <v>1099</v>
      </c>
    </row>
    <row r="641" spans="6:6" x14ac:dyDescent="0.2">
      <c r="F641" s="71" t="s">
        <v>1100</v>
      </c>
    </row>
    <row r="642" spans="6:6" x14ac:dyDescent="0.2">
      <c r="F642" s="71" t="s">
        <v>1101</v>
      </c>
    </row>
    <row r="643" spans="6:6" x14ac:dyDescent="0.2">
      <c r="F643" s="71" t="s">
        <v>103</v>
      </c>
    </row>
    <row r="644" spans="6:6" x14ac:dyDescent="0.2">
      <c r="F644" s="71" t="s">
        <v>1102</v>
      </c>
    </row>
    <row r="645" spans="6:6" x14ac:dyDescent="0.2">
      <c r="F645" s="71" t="s">
        <v>1103</v>
      </c>
    </row>
    <row r="646" spans="6:6" x14ac:dyDescent="0.2">
      <c r="F646" s="71" t="s">
        <v>1104</v>
      </c>
    </row>
    <row r="647" spans="6:6" x14ac:dyDescent="0.2">
      <c r="F647" s="71" t="s">
        <v>1105</v>
      </c>
    </row>
    <row r="648" spans="6:6" x14ac:dyDescent="0.2">
      <c r="F648" s="71" t="s">
        <v>1106</v>
      </c>
    </row>
    <row r="649" spans="6:6" x14ac:dyDescent="0.2">
      <c r="F649" s="71" t="s">
        <v>1107</v>
      </c>
    </row>
    <row r="650" spans="6:6" x14ac:dyDescent="0.2">
      <c r="F650" s="71" t="s">
        <v>1108</v>
      </c>
    </row>
    <row r="651" spans="6:6" x14ac:dyDescent="0.2">
      <c r="F651" s="71" t="s">
        <v>1109</v>
      </c>
    </row>
    <row r="652" spans="6:6" x14ac:dyDescent="0.2">
      <c r="F652" s="71" t="s">
        <v>1110</v>
      </c>
    </row>
    <row r="653" spans="6:6" x14ac:dyDescent="0.2">
      <c r="F653" s="70" t="s">
        <v>1111</v>
      </c>
    </row>
    <row r="654" spans="6:6" x14ac:dyDescent="0.2">
      <c r="F654" s="71" t="s">
        <v>1112</v>
      </c>
    </row>
    <row r="655" spans="6:6" x14ac:dyDescent="0.2">
      <c r="F655" s="71" t="s">
        <v>198</v>
      </c>
    </row>
    <row r="656" spans="6:6" x14ac:dyDescent="0.2">
      <c r="F656" s="71" t="s">
        <v>1113</v>
      </c>
    </row>
    <row r="657" spans="6:6" x14ac:dyDescent="0.2">
      <c r="F657" s="70" t="s">
        <v>1115</v>
      </c>
    </row>
    <row r="658" spans="6:6" x14ac:dyDescent="0.2">
      <c r="F658" s="71" t="s">
        <v>1116</v>
      </c>
    </row>
    <row r="659" spans="6:6" x14ac:dyDescent="0.2">
      <c r="F659" s="70" t="s">
        <v>1117</v>
      </c>
    </row>
    <row r="660" spans="6:6" x14ac:dyDescent="0.2">
      <c r="F660" s="71" t="s">
        <v>1117</v>
      </c>
    </row>
    <row r="661" spans="6:6" x14ac:dyDescent="0.2">
      <c r="F661" s="70" t="s">
        <v>1119</v>
      </c>
    </row>
    <row r="662" spans="6:6" x14ac:dyDescent="0.2">
      <c r="F662" s="71" t="s">
        <v>1120</v>
      </c>
    </row>
    <row r="663" spans="6:6" x14ac:dyDescent="0.2">
      <c r="F663" s="71" t="s">
        <v>1121</v>
      </c>
    </row>
    <row r="664" spans="6:6" x14ac:dyDescent="0.2">
      <c r="F664" s="70" t="s">
        <v>1122</v>
      </c>
    </row>
    <row r="665" spans="6:6" x14ac:dyDescent="0.2">
      <c r="F665" s="71" t="s">
        <v>1123</v>
      </c>
    </row>
    <row r="666" spans="6:6" x14ac:dyDescent="0.2">
      <c r="F666" s="71" t="s">
        <v>1124</v>
      </c>
    </row>
    <row r="667" spans="6:6" x14ac:dyDescent="0.2">
      <c r="F667" s="71" t="s">
        <v>1125</v>
      </c>
    </row>
    <row r="668" spans="6:6" x14ac:dyDescent="0.2">
      <c r="F668" s="70" t="s">
        <v>1126</v>
      </c>
    </row>
    <row r="669" spans="6:6" x14ac:dyDescent="0.2">
      <c r="F669" s="71" t="s">
        <v>1127</v>
      </c>
    </row>
    <row r="670" spans="6:6" x14ac:dyDescent="0.2">
      <c r="F670" s="71" t="s">
        <v>1128</v>
      </c>
    </row>
    <row r="671" spans="6:6" x14ac:dyDescent="0.2">
      <c r="F671" s="71" t="s">
        <v>1129</v>
      </c>
    </row>
    <row r="672" spans="6:6" x14ac:dyDescent="0.2">
      <c r="F672" s="71" t="s">
        <v>1130</v>
      </c>
    </row>
    <row r="673" spans="6:6" x14ac:dyDescent="0.2">
      <c r="F673" s="70" t="s">
        <v>1131</v>
      </c>
    </row>
    <row r="674" spans="6:6" x14ac:dyDescent="0.2">
      <c r="F674" s="71" t="s">
        <v>1132</v>
      </c>
    </row>
    <row r="675" spans="6:6" x14ac:dyDescent="0.2">
      <c r="F675" s="70" t="s">
        <v>1133</v>
      </c>
    </row>
    <row r="676" spans="6:6" x14ac:dyDescent="0.2">
      <c r="F676" s="71">
        <v>75</v>
      </c>
    </row>
    <row r="677" spans="6:6" x14ac:dyDescent="0.2">
      <c r="F677" s="70" t="s">
        <v>1134</v>
      </c>
    </row>
    <row r="678" spans="6:6" x14ac:dyDescent="0.2">
      <c r="F678" s="71" t="s">
        <v>1135</v>
      </c>
    </row>
    <row r="679" spans="6:6" x14ac:dyDescent="0.2">
      <c r="F679" s="71" t="s">
        <v>1136</v>
      </c>
    </row>
    <row r="680" spans="6:6" x14ac:dyDescent="0.2">
      <c r="F680" s="71" t="s">
        <v>1137</v>
      </c>
    </row>
    <row r="681" spans="6:6" x14ac:dyDescent="0.2">
      <c r="F681" s="71" t="s">
        <v>1138</v>
      </c>
    </row>
    <row r="682" spans="6:6" x14ac:dyDescent="0.2">
      <c r="F682" s="71" t="s">
        <v>1139</v>
      </c>
    </row>
    <row r="683" spans="6:6" x14ac:dyDescent="0.2">
      <c r="F683" s="71" t="s">
        <v>1140</v>
      </c>
    </row>
    <row r="684" spans="6:6" x14ac:dyDescent="0.2">
      <c r="F684" s="71" t="s">
        <v>1141</v>
      </c>
    </row>
    <row r="685" spans="6:6" x14ac:dyDescent="0.2">
      <c r="F685" s="71" t="s">
        <v>1142</v>
      </c>
    </row>
    <row r="686" spans="6:6" x14ac:dyDescent="0.2">
      <c r="F686" s="71" t="s">
        <v>1143</v>
      </c>
    </row>
    <row r="687" spans="6:6" x14ac:dyDescent="0.2">
      <c r="F687" s="70" t="s">
        <v>1144</v>
      </c>
    </row>
    <row r="688" spans="6:6" x14ac:dyDescent="0.2">
      <c r="F688" s="71" t="s">
        <v>1145</v>
      </c>
    </row>
    <row r="689" spans="6:6" x14ac:dyDescent="0.2">
      <c r="F689" s="70" t="s">
        <v>45</v>
      </c>
    </row>
    <row r="690" spans="6:6" x14ac:dyDescent="0.2">
      <c r="F690" s="71" t="s">
        <v>4090</v>
      </c>
    </row>
    <row r="691" spans="6:6" x14ac:dyDescent="0.2">
      <c r="F691" s="70" t="s">
        <v>1146</v>
      </c>
    </row>
    <row r="692" spans="6:6" x14ac:dyDescent="0.2">
      <c r="F692" s="71" t="s">
        <v>2350</v>
      </c>
    </row>
    <row r="693" spans="6:6" x14ac:dyDescent="0.2">
      <c r="F693" s="71" t="s">
        <v>1147</v>
      </c>
    </row>
    <row r="694" spans="6:6" x14ac:dyDescent="0.2">
      <c r="F694" s="71" t="s">
        <v>669</v>
      </c>
    </row>
    <row r="695" spans="6:6" x14ac:dyDescent="0.2">
      <c r="F695" s="70" t="s">
        <v>1148</v>
      </c>
    </row>
    <row r="696" spans="6:6" x14ac:dyDescent="0.2">
      <c r="F696" s="71">
        <v>39</v>
      </c>
    </row>
    <row r="697" spans="6:6" x14ac:dyDescent="0.2">
      <c r="F697" s="71">
        <v>45</v>
      </c>
    </row>
    <row r="698" spans="6:6" x14ac:dyDescent="0.2">
      <c r="F698" s="71" t="s">
        <v>1149</v>
      </c>
    </row>
    <row r="699" spans="6:6" x14ac:dyDescent="0.2">
      <c r="F699" s="71" t="s">
        <v>1150</v>
      </c>
    </row>
    <row r="700" spans="6:6" x14ac:dyDescent="0.2">
      <c r="F700" s="71" t="s">
        <v>1151</v>
      </c>
    </row>
    <row r="701" spans="6:6" x14ac:dyDescent="0.2">
      <c r="F701" s="71" t="s">
        <v>1152</v>
      </c>
    </row>
    <row r="702" spans="6:6" x14ac:dyDescent="0.2">
      <c r="F702" s="71" t="s">
        <v>1153</v>
      </c>
    </row>
    <row r="703" spans="6:6" x14ac:dyDescent="0.2">
      <c r="F703" s="71" t="s">
        <v>1154</v>
      </c>
    </row>
    <row r="704" spans="6:6" x14ac:dyDescent="0.2">
      <c r="F704" s="71" t="s">
        <v>1155</v>
      </c>
    </row>
    <row r="705" spans="6:6" x14ac:dyDescent="0.2">
      <c r="F705" s="71" t="s">
        <v>1156</v>
      </c>
    </row>
    <row r="706" spans="6:6" x14ac:dyDescent="0.2">
      <c r="F706" s="71" t="s">
        <v>1157</v>
      </c>
    </row>
    <row r="707" spans="6:6" x14ac:dyDescent="0.2">
      <c r="F707" s="71" t="s">
        <v>1158</v>
      </c>
    </row>
    <row r="708" spans="6:6" x14ac:dyDescent="0.2">
      <c r="F708" s="71" t="s">
        <v>255</v>
      </c>
    </row>
    <row r="709" spans="6:6" x14ac:dyDescent="0.2">
      <c r="F709" s="70" t="s">
        <v>1159</v>
      </c>
    </row>
    <row r="710" spans="6:6" x14ac:dyDescent="0.2">
      <c r="F710" s="71" t="s">
        <v>1160</v>
      </c>
    </row>
    <row r="711" spans="6:6" x14ac:dyDescent="0.2">
      <c r="F711" s="71" t="s">
        <v>1161</v>
      </c>
    </row>
    <row r="712" spans="6:6" x14ac:dyDescent="0.2">
      <c r="F712" s="70" t="s">
        <v>1162</v>
      </c>
    </row>
    <row r="713" spans="6:6" x14ac:dyDescent="0.2">
      <c r="F713" s="71" t="s">
        <v>1163</v>
      </c>
    </row>
    <row r="714" spans="6:6" x14ac:dyDescent="0.2">
      <c r="F714" s="70" t="s">
        <v>1165</v>
      </c>
    </row>
    <row r="715" spans="6:6" x14ac:dyDescent="0.2">
      <c r="F715" s="71" t="s">
        <v>1166</v>
      </c>
    </row>
    <row r="716" spans="6:6" x14ac:dyDescent="0.2">
      <c r="F716" s="71" t="s">
        <v>1168</v>
      </c>
    </row>
    <row r="717" spans="6:6" x14ac:dyDescent="0.2">
      <c r="F717" s="71" t="s">
        <v>1165</v>
      </c>
    </row>
    <row r="718" spans="6:6" x14ac:dyDescent="0.2">
      <c r="F718" s="71" t="s">
        <v>1170</v>
      </c>
    </row>
    <row r="719" spans="6:6" x14ac:dyDescent="0.2">
      <c r="F719" s="71" t="s">
        <v>1171</v>
      </c>
    </row>
    <row r="720" spans="6:6" x14ac:dyDescent="0.2">
      <c r="F720" s="71" t="s">
        <v>1172</v>
      </c>
    </row>
    <row r="721" spans="6:6" x14ac:dyDescent="0.2">
      <c r="F721" s="70" t="s">
        <v>1173</v>
      </c>
    </row>
    <row r="722" spans="6:6" x14ac:dyDescent="0.2">
      <c r="F722" s="71" t="s">
        <v>1174</v>
      </c>
    </row>
    <row r="723" spans="6:6" x14ac:dyDescent="0.2">
      <c r="F723" s="71" t="s">
        <v>1175</v>
      </c>
    </row>
    <row r="724" spans="6:6" x14ac:dyDescent="0.2">
      <c r="F724" s="71" t="s">
        <v>187</v>
      </c>
    </row>
    <row r="725" spans="6:6" x14ac:dyDescent="0.2">
      <c r="F725" s="71" t="s">
        <v>1176</v>
      </c>
    </row>
    <row r="726" spans="6:6" x14ac:dyDescent="0.2">
      <c r="F726" s="71" t="s">
        <v>192</v>
      </c>
    </row>
    <row r="727" spans="6:6" x14ac:dyDescent="0.2">
      <c r="F727" s="71" t="s">
        <v>1177</v>
      </c>
    </row>
    <row r="728" spans="6:6" x14ac:dyDescent="0.2">
      <c r="F728" s="71" t="s">
        <v>1178</v>
      </c>
    </row>
    <row r="729" spans="6:6" x14ac:dyDescent="0.2">
      <c r="F729" s="71" t="s">
        <v>1179</v>
      </c>
    </row>
    <row r="730" spans="6:6" x14ac:dyDescent="0.2">
      <c r="F730" s="71" t="s">
        <v>1180</v>
      </c>
    </row>
    <row r="731" spans="6:6" x14ac:dyDescent="0.2">
      <c r="F731" s="71" t="s">
        <v>1181</v>
      </c>
    </row>
    <row r="732" spans="6:6" x14ac:dyDescent="0.2">
      <c r="F732" s="71" t="s">
        <v>1182</v>
      </c>
    </row>
    <row r="733" spans="6:6" x14ac:dyDescent="0.2">
      <c r="F733" s="71" t="s">
        <v>1183</v>
      </c>
    </row>
    <row r="734" spans="6:6" x14ac:dyDescent="0.2">
      <c r="F734" s="71" t="s">
        <v>1184</v>
      </c>
    </row>
    <row r="735" spans="6:6" x14ac:dyDescent="0.2">
      <c r="F735" s="71" t="s">
        <v>1186</v>
      </c>
    </row>
    <row r="736" spans="6:6" x14ac:dyDescent="0.2">
      <c r="F736" s="70" t="s">
        <v>1187</v>
      </c>
    </row>
    <row r="737" spans="6:6" x14ac:dyDescent="0.2">
      <c r="F737" s="71" t="s">
        <v>216</v>
      </c>
    </row>
    <row r="738" spans="6:6" x14ac:dyDescent="0.2">
      <c r="F738" s="71" t="s">
        <v>1188</v>
      </c>
    </row>
    <row r="739" spans="6:6" x14ac:dyDescent="0.2">
      <c r="F739" s="70" t="s">
        <v>1189</v>
      </c>
    </row>
    <row r="740" spans="6:6" x14ac:dyDescent="0.2">
      <c r="F740" s="71" t="s">
        <v>598</v>
      </c>
    </row>
    <row r="741" spans="6:6" x14ac:dyDescent="0.2">
      <c r="F741" s="71" t="s">
        <v>1190</v>
      </c>
    </row>
    <row r="742" spans="6:6" x14ac:dyDescent="0.2">
      <c r="F742" s="70" t="s">
        <v>1191</v>
      </c>
    </row>
    <row r="743" spans="6:6" x14ac:dyDescent="0.2">
      <c r="F743" s="71" t="s">
        <v>2388</v>
      </c>
    </row>
    <row r="744" spans="6:6" x14ac:dyDescent="0.2">
      <c r="F744" s="71" t="s">
        <v>1192</v>
      </c>
    </row>
    <row r="745" spans="6:6" x14ac:dyDescent="0.2">
      <c r="F745" s="71" t="s">
        <v>444</v>
      </c>
    </row>
    <row r="746" spans="6:6" x14ac:dyDescent="0.2">
      <c r="F746" s="71" t="s">
        <v>1194</v>
      </c>
    </row>
    <row r="747" spans="6:6" x14ac:dyDescent="0.2">
      <c r="F747" s="70" t="s">
        <v>1195</v>
      </c>
    </row>
    <row r="748" spans="6:6" x14ac:dyDescent="0.2">
      <c r="F748" s="71" t="s">
        <v>1196</v>
      </c>
    </row>
    <row r="749" spans="6:6" x14ac:dyDescent="0.2">
      <c r="F749" s="71" t="s">
        <v>1197</v>
      </c>
    </row>
    <row r="750" spans="6:6" x14ac:dyDescent="0.2">
      <c r="F750" s="70" t="s">
        <v>1198</v>
      </c>
    </row>
    <row r="751" spans="6:6" x14ac:dyDescent="0.2">
      <c r="F751" s="71" t="s">
        <v>1199</v>
      </c>
    </row>
    <row r="752" spans="6:6" x14ac:dyDescent="0.2">
      <c r="F752" s="71" t="s">
        <v>1200</v>
      </c>
    </row>
    <row r="753" spans="6:6" x14ac:dyDescent="0.2">
      <c r="F753" s="71" t="s">
        <v>1202</v>
      </c>
    </row>
    <row r="754" spans="6:6" x14ac:dyDescent="0.2">
      <c r="F754" s="71" t="s">
        <v>1203</v>
      </c>
    </row>
    <row r="755" spans="6:6" x14ac:dyDescent="0.2">
      <c r="F755" s="71" t="s">
        <v>1204</v>
      </c>
    </row>
    <row r="756" spans="6:6" x14ac:dyDescent="0.2">
      <c r="F756" s="70" t="s">
        <v>3952</v>
      </c>
    </row>
    <row r="757" spans="6:6" x14ac:dyDescent="0.2">
      <c r="F757" s="71" t="s">
        <v>3954</v>
      </c>
    </row>
    <row r="758" spans="6:6" x14ac:dyDescent="0.2">
      <c r="F758" s="70" t="s">
        <v>1205</v>
      </c>
    </row>
    <row r="759" spans="6:6" x14ac:dyDescent="0.2">
      <c r="F759" s="71" t="s">
        <v>1206</v>
      </c>
    </row>
    <row r="760" spans="6:6" x14ac:dyDescent="0.2">
      <c r="F760" s="71" t="s">
        <v>1207</v>
      </c>
    </row>
    <row r="761" spans="6:6" x14ac:dyDescent="0.2">
      <c r="F761" s="71" t="s">
        <v>1208</v>
      </c>
    </row>
    <row r="762" spans="6:6" x14ac:dyDescent="0.2">
      <c r="F762" s="71" t="s">
        <v>1210</v>
      </c>
    </row>
    <row r="763" spans="6:6" x14ac:dyDescent="0.2">
      <c r="F763" s="71" t="s">
        <v>1212</v>
      </c>
    </row>
    <row r="764" spans="6:6" x14ac:dyDescent="0.2">
      <c r="F764" s="70" t="s">
        <v>1213</v>
      </c>
    </row>
    <row r="765" spans="6:6" x14ac:dyDescent="0.2">
      <c r="F765" s="71" t="s">
        <v>1214</v>
      </c>
    </row>
    <row r="766" spans="6:6" x14ac:dyDescent="0.2">
      <c r="F766" s="70" t="s">
        <v>1215</v>
      </c>
    </row>
    <row r="767" spans="6:6" x14ac:dyDescent="0.2">
      <c r="F767" s="71" t="s">
        <v>1216</v>
      </c>
    </row>
    <row r="768" spans="6:6" x14ac:dyDescent="0.2">
      <c r="F768" s="71" t="s">
        <v>1218</v>
      </c>
    </row>
    <row r="769" spans="6:6" x14ac:dyDescent="0.2">
      <c r="F769" s="71" t="s">
        <v>1219</v>
      </c>
    </row>
    <row r="770" spans="6:6" x14ac:dyDescent="0.2">
      <c r="F770" s="71" t="s">
        <v>1221</v>
      </c>
    </row>
    <row r="771" spans="6:6" x14ac:dyDescent="0.2">
      <c r="F771" s="71" t="s">
        <v>1222</v>
      </c>
    </row>
    <row r="772" spans="6:6" x14ac:dyDescent="0.2">
      <c r="F772" s="71" t="s">
        <v>1223</v>
      </c>
    </row>
    <row r="773" spans="6:6" x14ac:dyDescent="0.2">
      <c r="F773" s="71" t="s">
        <v>1224</v>
      </c>
    </row>
    <row r="774" spans="6:6" x14ac:dyDescent="0.2">
      <c r="F774" s="71" t="s">
        <v>1225</v>
      </c>
    </row>
    <row r="775" spans="6:6" x14ac:dyDescent="0.2">
      <c r="F775" s="70" t="s">
        <v>1226</v>
      </c>
    </row>
    <row r="776" spans="6:6" x14ac:dyDescent="0.2">
      <c r="F776" s="71" t="s">
        <v>1226</v>
      </c>
    </row>
    <row r="777" spans="6:6" x14ac:dyDescent="0.2">
      <c r="F777" s="70" t="s">
        <v>1228</v>
      </c>
    </row>
    <row r="778" spans="6:6" x14ac:dyDescent="0.2">
      <c r="F778" s="71" t="s">
        <v>1228</v>
      </c>
    </row>
    <row r="779" spans="6:6" x14ac:dyDescent="0.2">
      <c r="F779" s="70" t="s">
        <v>473</v>
      </c>
    </row>
    <row r="780" spans="6:6" x14ac:dyDescent="0.2">
      <c r="F780" s="71" t="s">
        <v>2414</v>
      </c>
    </row>
    <row r="781" spans="6:6" x14ac:dyDescent="0.2">
      <c r="F781" s="71" t="s">
        <v>294</v>
      </c>
    </row>
    <row r="782" spans="6:6" x14ac:dyDescent="0.2">
      <c r="F782" s="71" t="s">
        <v>256</v>
      </c>
    </row>
    <row r="783" spans="6:6" x14ac:dyDescent="0.2">
      <c r="F783" s="70" t="s">
        <v>1229</v>
      </c>
    </row>
    <row r="784" spans="6:6" x14ac:dyDescent="0.2">
      <c r="F784" s="71" t="s">
        <v>1230</v>
      </c>
    </row>
    <row r="785" spans="6:6" x14ac:dyDescent="0.2">
      <c r="F785" s="71" t="s">
        <v>1232</v>
      </c>
    </row>
    <row r="786" spans="6:6" x14ac:dyDescent="0.2">
      <c r="F786" s="70" t="s">
        <v>758</v>
      </c>
    </row>
    <row r="787" spans="6:6" x14ac:dyDescent="0.2">
      <c r="F787" s="71" t="s">
        <v>1253</v>
      </c>
    </row>
    <row r="788" spans="6:6" x14ac:dyDescent="0.2">
      <c r="F788" s="71" t="s">
        <v>10</v>
      </c>
    </row>
    <row r="789" spans="6:6" x14ac:dyDescent="0.2">
      <c r="F789" s="71" t="s">
        <v>1234</v>
      </c>
    </row>
    <row r="790" spans="6:6" x14ac:dyDescent="0.2">
      <c r="F790" s="71" t="s">
        <v>1235</v>
      </c>
    </row>
    <row r="791" spans="6:6" x14ac:dyDescent="0.2">
      <c r="F791" s="71" t="s">
        <v>1236</v>
      </c>
    </row>
    <row r="792" spans="6:6" x14ac:dyDescent="0.2">
      <c r="F792" s="71" t="s">
        <v>1237</v>
      </c>
    </row>
    <row r="793" spans="6:6" x14ac:dyDescent="0.2">
      <c r="F793" s="71" t="s">
        <v>1238</v>
      </c>
    </row>
    <row r="794" spans="6:6" x14ac:dyDescent="0.2">
      <c r="F794" s="71" t="s">
        <v>421</v>
      </c>
    </row>
    <row r="795" spans="6:6" x14ac:dyDescent="0.2">
      <c r="F795" s="71" t="s">
        <v>1239</v>
      </c>
    </row>
    <row r="796" spans="6:6" x14ac:dyDescent="0.2">
      <c r="F796" s="71" t="s">
        <v>1240</v>
      </c>
    </row>
    <row r="797" spans="6:6" x14ac:dyDescent="0.2">
      <c r="F797" s="71" t="s">
        <v>1241</v>
      </c>
    </row>
    <row r="798" spans="6:6" x14ac:dyDescent="0.2">
      <c r="F798" s="71" t="s">
        <v>1242</v>
      </c>
    </row>
    <row r="799" spans="6:6" x14ac:dyDescent="0.2">
      <c r="F799" s="71" t="s">
        <v>1243</v>
      </c>
    </row>
    <row r="800" spans="6:6" x14ac:dyDescent="0.2">
      <c r="F800" s="71" t="s">
        <v>1244</v>
      </c>
    </row>
    <row r="801" spans="6:6" x14ac:dyDescent="0.2">
      <c r="F801" s="71" t="s">
        <v>1245</v>
      </c>
    </row>
    <row r="802" spans="6:6" x14ac:dyDescent="0.2">
      <c r="F802" s="71" t="s">
        <v>1246</v>
      </c>
    </row>
    <row r="803" spans="6:6" x14ac:dyDescent="0.2">
      <c r="F803" s="71" t="s">
        <v>1247</v>
      </c>
    </row>
    <row r="804" spans="6:6" x14ac:dyDescent="0.2">
      <c r="F804" s="71" t="s">
        <v>1248</v>
      </c>
    </row>
    <row r="805" spans="6:6" x14ac:dyDescent="0.2">
      <c r="F805" s="71" t="s">
        <v>1249</v>
      </c>
    </row>
    <row r="806" spans="6:6" x14ac:dyDescent="0.2">
      <c r="F806" s="71" t="s">
        <v>1250</v>
      </c>
    </row>
    <row r="807" spans="6:6" x14ac:dyDescent="0.2">
      <c r="F807" s="71" t="s">
        <v>1251</v>
      </c>
    </row>
    <row r="808" spans="6:6" x14ac:dyDescent="0.2">
      <c r="F808" s="71" t="s">
        <v>1252</v>
      </c>
    </row>
    <row r="809" spans="6:6" x14ac:dyDescent="0.2">
      <c r="F809" s="71" t="s">
        <v>207</v>
      </c>
    </row>
    <row r="810" spans="6:6" x14ac:dyDescent="0.2">
      <c r="F810" s="71" t="s">
        <v>1254</v>
      </c>
    </row>
    <row r="811" spans="6:6" x14ac:dyDescent="0.2">
      <c r="F811" s="71" t="s">
        <v>446</v>
      </c>
    </row>
    <row r="812" spans="6:6" x14ac:dyDescent="0.2">
      <c r="F812" s="70" t="s">
        <v>1255</v>
      </c>
    </row>
    <row r="813" spans="6:6" x14ac:dyDescent="0.2">
      <c r="F813" s="71" t="s">
        <v>1255</v>
      </c>
    </row>
    <row r="814" spans="6:6" x14ac:dyDescent="0.2">
      <c r="F814" s="70" t="s">
        <v>1257</v>
      </c>
    </row>
    <row r="815" spans="6:6" x14ac:dyDescent="0.2">
      <c r="F815" s="71" t="s">
        <v>1258</v>
      </c>
    </row>
    <row r="816" spans="6:6" x14ac:dyDescent="0.2">
      <c r="F816" s="70" t="s">
        <v>1259</v>
      </c>
    </row>
    <row r="817" spans="6:6" x14ac:dyDescent="0.2">
      <c r="F817" s="71" t="s">
        <v>1260</v>
      </c>
    </row>
    <row r="818" spans="6:6" x14ac:dyDescent="0.2">
      <c r="F818" s="71" t="s">
        <v>1261</v>
      </c>
    </row>
    <row r="819" spans="6:6" x14ac:dyDescent="0.2">
      <c r="F819" s="71" t="s">
        <v>1262</v>
      </c>
    </row>
    <row r="820" spans="6:6" x14ac:dyDescent="0.2">
      <c r="F820" s="71" t="s">
        <v>1263</v>
      </c>
    </row>
    <row r="821" spans="6:6" x14ac:dyDescent="0.2">
      <c r="F821" s="71" t="s">
        <v>1264</v>
      </c>
    </row>
    <row r="822" spans="6:6" x14ac:dyDescent="0.2">
      <c r="F822" s="71" t="s">
        <v>1265</v>
      </c>
    </row>
    <row r="823" spans="6:6" x14ac:dyDescent="0.2">
      <c r="F823" s="71" t="s">
        <v>1266</v>
      </c>
    </row>
    <row r="824" spans="6:6" x14ac:dyDescent="0.2">
      <c r="F824" s="71" t="s">
        <v>1267</v>
      </c>
    </row>
    <row r="825" spans="6:6" x14ac:dyDescent="0.2">
      <c r="F825" s="70" t="s">
        <v>1268</v>
      </c>
    </row>
    <row r="826" spans="6:6" x14ac:dyDescent="0.2">
      <c r="F826" s="71">
        <v>90</v>
      </c>
    </row>
    <row r="827" spans="6:6" x14ac:dyDescent="0.2">
      <c r="F827" s="71" t="s">
        <v>1270</v>
      </c>
    </row>
    <row r="828" spans="6:6" x14ac:dyDescent="0.2">
      <c r="F828" s="71" t="s">
        <v>1271</v>
      </c>
    </row>
    <row r="829" spans="6:6" x14ac:dyDescent="0.2">
      <c r="F829" s="71" t="s">
        <v>1272</v>
      </c>
    </row>
    <row r="830" spans="6:6" x14ac:dyDescent="0.2">
      <c r="F830" s="71" t="s">
        <v>1273</v>
      </c>
    </row>
    <row r="831" spans="6:6" x14ac:dyDescent="0.2">
      <c r="F831" s="71" t="s">
        <v>1274</v>
      </c>
    </row>
    <row r="832" spans="6:6" x14ac:dyDescent="0.2">
      <c r="F832" s="71" t="s">
        <v>1275</v>
      </c>
    </row>
    <row r="833" spans="6:6" x14ac:dyDescent="0.2">
      <c r="F833" s="70" t="s">
        <v>1276</v>
      </c>
    </row>
    <row r="834" spans="6:6" x14ac:dyDescent="0.2">
      <c r="F834" s="71">
        <v>2</v>
      </c>
    </row>
    <row r="835" spans="6:6" x14ac:dyDescent="0.2">
      <c r="F835" s="71">
        <v>3</v>
      </c>
    </row>
    <row r="836" spans="6:6" x14ac:dyDescent="0.2">
      <c r="F836" s="71">
        <v>21</v>
      </c>
    </row>
    <row r="837" spans="6:6" x14ac:dyDescent="0.2">
      <c r="F837" s="71">
        <v>24</v>
      </c>
    </row>
    <row r="838" spans="6:6" x14ac:dyDescent="0.2">
      <c r="F838" s="71">
        <v>27</v>
      </c>
    </row>
    <row r="839" spans="6:6" x14ac:dyDescent="0.2">
      <c r="F839" s="71">
        <v>30</v>
      </c>
    </row>
    <row r="840" spans="6:6" x14ac:dyDescent="0.2">
      <c r="F840" s="71">
        <v>32</v>
      </c>
    </row>
    <row r="841" spans="6:6" x14ac:dyDescent="0.2">
      <c r="F841" s="71">
        <v>37</v>
      </c>
    </row>
    <row r="842" spans="6:6" x14ac:dyDescent="0.2">
      <c r="F842" s="71">
        <v>40</v>
      </c>
    </row>
    <row r="843" spans="6:6" x14ac:dyDescent="0.2">
      <c r="F843" s="71">
        <v>44</v>
      </c>
    </row>
    <row r="844" spans="6:6" x14ac:dyDescent="0.2">
      <c r="F844" s="71">
        <v>46</v>
      </c>
    </row>
    <row r="845" spans="6:6" x14ac:dyDescent="0.2">
      <c r="F845" s="71">
        <v>47</v>
      </c>
    </row>
    <row r="846" spans="6:6" x14ac:dyDescent="0.2">
      <c r="F846" s="71">
        <v>48</v>
      </c>
    </row>
    <row r="847" spans="6:6" x14ac:dyDescent="0.2">
      <c r="F847" s="71">
        <v>49</v>
      </c>
    </row>
    <row r="848" spans="6:6" x14ac:dyDescent="0.2">
      <c r="F848" s="71">
        <v>50</v>
      </c>
    </row>
    <row r="849" spans="6:6" x14ac:dyDescent="0.2">
      <c r="F849" s="71">
        <v>51</v>
      </c>
    </row>
    <row r="850" spans="6:6" x14ac:dyDescent="0.2">
      <c r="F850" s="71">
        <v>53</v>
      </c>
    </row>
    <row r="851" spans="6:6" x14ac:dyDescent="0.2">
      <c r="F851" s="71">
        <v>55</v>
      </c>
    </row>
    <row r="852" spans="6:6" x14ac:dyDescent="0.2">
      <c r="F852" s="71">
        <v>56</v>
      </c>
    </row>
    <row r="853" spans="6:6" x14ac:dyDescent="0.2">
      <c r="F853" s="71">
        <v>58</v>
      </c>
    </row>
    <row r="854" spans="6:6" x14ac:dyDescent="0.2">
      <c r="F854" s="71">
        <v>59</v>
      </c>
    </row>
    <row r="855" spans="6:6" x14ac:dyDescent="0.2">
      <c r="F855" s="71">
        <v>60</v>
      </c>
    </row>
    <row r="856" spans="6:6" x14ac:dyDescent="0.2">
      <c r="F856" s="71">
        <v>61</v>
      </c>
    </row>
    <row r="857" spans="6:6" x14ac:dyDescent="0.2">
      <c r="F857" s="71">
        <v>62</v>
      </c>
    </row>
    <row r="858" spans="6:6" x14ac:dyDescent="0.2">
      <c r="F858" s="71">
        <v>64</v>
      </c>
    </row>
    <row r="859" spans="6:6" x14ac:dyDescent="0.2">
      <c r="F859" s="71">
        <v>67</v>
      </c>
    </row>
    <row r="860" spans="6:6" x14ac:dyDescent="0.2">
      <c r="F860" s="71">
        <v>68</v>
      </c>
    </row>
    <row r="861" spans="6:6" x14ac:dyDescent="0.2">
      <c r="F861" s="71">
        <v>74</v>
      </c>
    </row>
    <row r="862" spans="6:6" x14ac:dyDescent="0.2">
      <c r="F862" s="71">
        <v>76</v>
      </c>
    </row>
    <row r="863" spans="6:6" x14ac:dyDescent="0.2">
      <c r="F863" s="71">
        <v>78</v>
      </c>
    </row>
    <row r="864" spans="6:6" x14ac:dyDescent="0.2">
      <c r="F864" s="71">
        <v>79</v>
      </c>
    </row>
    <row r="865" spans="6:6" x14ac:dyDescent="0.2">
      <c r="F865" s="71">
        <v>81</v>
      </c>
    </row>
    <row r="866" spans="6:6" x14ac:dyDescent="0.2">
      <c r="F866" s="71">
        <v>82</v>
      </c>
    </row>
    <row r="867" spans="6:6" x14ac:dyDescent="0.2">
      <c r="F867" s="71">
        <v>83</v>
      </c>
    </row>
    <row r="868" spans="6:6" x14ac:dyDescent="0.2">
      <c r="F868" s="71">
        <v>85</v>
      </c>
    </row>
    <row r="869" spans="6:6" x14ac:dyDescent="0.2">
      <c r="F869" s="71">
        <v>86</v>
      </c>
    </row>
    <row r="870" spans="6:6" x14ac:dyDescent="0.2">
      <c r="F870" s="71">
        <v>87</v>
      </c>
    </row>
    <row r="871" spans="6:6" x14ac:dyDescent="0.2">
      <c r="F871" s="71">
        <v>91</v>
      </c>
    </row>
    <row r="872" spans="6:6" x14ac:dyDescent="0.2">
      <c r="F872" s="71">
        <v>92</v>
      </c>
    </row>
    <row r="873" spans="6:6" x14ac:dyDescent="0.2">
      <c r="F873" s="71">
        <v>94</v>
      </c>
    </row>
    <row r="874" spans="6:6" x14ac:dyDescent="0.2">
      <c r="F874" s="71">
        <v>95</v>
      </c>
    </row>
    <row r="875" spans="6:6" x14ac:dyDescent="0.2">
      <c r="F875" s="71" t="s">
        <v>1277</v>
      </c>
    </row>
    <row r="876" spans="6:6" x14ac:dyDescent="0.2">
      <c r="F876" s="71" t="s">
        <v>1278</v>
      </c>
    </row>
    <row r="877" spans="6:6" x14ac:dyDescent="0.2">
      <c r="F877" s="71" t="s">
        <v>1279</v>
      </c>
    </row>
    <row r="878" spans="6:6" x14ac:dyDescent="0.2">
      <c r="F878" s="71" t="s">
        <v>1280</v>
      </c>
    </row>
    <row r="879" spans="6:6" x14ac:dyDescent="0.2">
      <c r="F879" s="71" t="s">
        <v>1281</v>
      </c>
    </row>
    <row r="880" spans="6:6" x14ac:dyDescent="0.2">
      <c r="F880" s="71" t="s">
        <v>1282</v>
      </c>
    </row>
    <row r="881" spans="6:6" x14ac:dyDescent="0.2">
      <c r="F881" s="71" t="s">
        <v>1283</v>
      </c>
    </row>
    <row r="882" spans="6:6" x14ac:dyDescent="0.2">
      <c r="F882" s="71" t="s">
        <v>1284</v>
      </c>
    </row>
    <row r="883" spans="6:6" x14ac:dyDescent="0.2">
      <c r="F883" s="71" t="s">
        <v>1285</v>
      </c>
    </row>
    <row r="884" spans="6:6" x14ac:dyDescent="0.2">
      <c r="F884" s="71" t="s">
        <v>1286</v>
      </c>
    </row>
    <row r="885" spans="6:6" x14ac:dyDescent="0.2">
      <c r="F885" s="71" t="s">
        <v>1287</v>
      </c>
    </row>
    <row r="886" spans="6:6" x14ac:dyDescent="0.2">
      <c r="F886" s="71" t="s">
        <v>1288</v>
      </c>
    </row>
    <row r="887" spans="6:6" x14ac:dyDescent="0.2">
      <c r="F887" s="71" t="s">
        <v>1289</v>
      </c>
    </row>
    <row r="888" spans="6:6" x14ac:dyDescent="0.2">
      <c r="F888" s="71" t="s">
        <v>1290</v>
      </c>
    </row>
    <row r="889" spans="6:6" x14ac:dyDescent="0.2">
      <c r="F889" s="71" t="s">
        <v>1291</v>
      </c>
    </row>
    <row r="890" spans="6:6" x14ac:dyDescent="0.2">
      <c r="F890" s="71" t="s">
        <v>1292</v>
      </c>
    </row>
    <row r="891" spans="6:6" x14ac:dyDescent="0.2">
      <c r="F891" s="71" t="s">
        <v>1293</v>
      </c>
    </row>
    <row r="892" spans="6:6" x14ac:dyDescent="0.2">
      <c r="F892" s="71" t="s">
        <v>1294</v>
      </c>
    </row>
    <row r="893" spans="6:6" x14ac:dyDescent="0.2">
      <c r="F893" s="71" t="s">
        <v>1295</v>
      </c>
    </row>
    <row r="894" spans="6:6" x14ac:dyDescent="0.2">
      <c r="F894" s="71" t="s">
        <v>1296</v>
      </c>
    </row>
    <row r="895" spans="6:6" x14ac:dyDescent="0.2">
      <c r="F895" s="71" t="s">
        <v>1297</v>
      </c>
    </row>
    <row r="896" spans="6:6" x14ac:dyDescent="0.2">
      <c r="F896" s="71" t="s">
        <v>1298</v>
      </c>
    </row>
    <row r="897" spans="6:6" x14ac:dyDescent="0.2">
      <c r="F897" s="71" t="s">
        <v>1299</v>
      </c>
    </row>
    <row r="898" spans="6:6" x14ac:dyDescent="0.2">
      <c r="F898" s="71" t="s">
        <v>1300</v>
      </c>
    </row>
    <row r="899" spans="6:6" x14ac:dyDescent="0.2">
      <c r="F899" s="71" t="s">
        <v>1301</v>
      </c>
    </row>
    <row r="900" spans="6:6" x14ac:dyDescent="0.2">
      <c r="F900" s="70" t="s">
        <v>1302</v>
      </c>
    </row>
    <row r="901" spans="6:6" x14ac:dyDescent="0.2">
      <c r="F901" s="71" t="s">
        <v>1302</v>
      </c>
    </row>
    <row r="902" spans="6:6" x14ac:dyDescent="0.2">
      <c r="F902" s="70" t="s">
        <v>1304</v>
      </c>
    </row>
    <row r="903" spans="6:6" x14ac:dyDescent="0.2">
      <c r="F903" s="71" t="s">
        <v>1304</v>
      </c>
    </row>
    <row r="904" spans="6:6" x14ac:dyDescent="0.2">
      <c r="F904" s="70" t="s">
        <v>1305</v>
      </c>
    </row>
    <row r="905" spans="6:6" x14ac:dyDescent="0.2">
      <c r="F905" s="71" t="s">
        <v>1306</v>
      </c>
    </row>
    <row r="906" spans="6:6" x14ac:dyDescent="0.2">
      <c r="F906" s="71" t="s">
        <v>1307</v>
      </c>
    </row>
    <row r="907" spans="6:6" x14ac:dyDescent="0.2">
      <c r="F907" s="71" t="s">
        <v>1308</v>
      </c>
    </row>
    <row r="908" spans="6:6" x14ac:dyDescent="0.2">
      <c r="F908" s="71" t="s">
        <v>1309</v>
      </c>
    </row>
    <row r="909" spans="6:6" x14ac:dyDescent="0.2">
      <c r="F909" s="71" t="s">
        <v>1310</v>
      </c>
    </row>
    <row r="910" spans="6:6" x14ac:dyDescent="0.2">
      <c r="F910" s="71" t="s">
        <v>1311</v>
      </c>
    </row>
    <row r="911" spans="6:6" x14ac:dyDescent="0.2">
      <c r="F911" s="71" t="s">
        <v>1312</v>
      </c>
    </row>
    <row r="912" spans="6:6" x14ac:dyDescent="0.2">
      <c r="F912" s="71" t="s">
        <v>1313</v>
      </c>
    </row>
    <row r="913" spans="6:6" x14ac:dyDescent="0.2">
      <c r="F913" s="71" t="s">
        <v>1314</v>
      </c>
    </row>
    <row r="914" spans="6:6" x14ac:dyDescent="0.2">
      <c r="F914" s="71" t="s">
        <v>1315</v>
      </c>
    </row>
    <row r="915" spans="6:6" x14ac:dyDescent="0.2">
      <c r="F915" s="71" t="s">
        <v>1316</v>
      </c>
    </row>
    <row r="916" spans="6:6" x14ac:dyDescent="0.2">
      <c r="F916" s="71" t="s">
        <v>1317</v>
      </c>
    </row>
    <row r="917" spans="6:6" x14ac:dyDescent="0.2">
      <c r="F917" s="71" t="s">
        <v>1318</v>
      </c>
    </row>
    <row r="918" spans="6:6" x14ac:dyDescent="0.2">
      <c r="F918" s="71" t="s">
        <v>1320</v>
      </c>
    </row>
    <row r="919" spans="6:6" x14ac:dyDescent="0.2">
      <c r="F919" s="71" t="s">
        <v>1321</v>
      </c>
    </row>
    <row r="920" spans="6:6" x14ac:dyDescent="0.2">
      <c r="F920" s="71" t="s">
        <v>1322</v>
      </c>
    </row>
    <row r="921" spans="6:6" x14ac:dyDescent="0.2">
      <c r="F921" s="71" t="s">
        <v>1323</v>
      </c>
    </row>
    <row r="922" spans="6:6" x14ac:dyDescent="0.2">
      <c r="F922" s="71" t="s">
        <v>1324</v>
      </c>
    </row>
    <row r="923" spans="6:6" x14ac:dyDescent="0.2">
      <c r="F923" s="71" t="s">
        <v>1325</v>
      </c>
    </row>
    <row r="924" spans="6:6" x14ac:dyDescent="0.2">
      <c r="F924" s="71" t="s">
        <v>1327</v>
      </c>
    </row>
    <row r="925" spans="6:6" x14ac:dyDescent="0.2">
      <c r="F925" s="71" t="s">
        <v>1328</v>
      </c>
    </row>
    <row r="926" spans="6:6" x14ac:dyDescent="0.2">
      <c r="F926" s="70" t="s">
        <v>1330</v>
      </c>
    </row>
    <row r="927" spans="6:6" x14ac:dyDescent="0.2">
      <c r="F927" s="71" t="s">
        <v>1331</v>
      </c>
    </row>
    <row r="928" spans="6:6" x14ac:dyDescent="0.2">
      <c r="F928" s="70" t="s">
        <v>49</v>
      </c>
    </row>
    <row r="929" spans="6:6" x14ac:dyDescent="0.2">
      <c r="F929" s="71" t="s">
        <v>600</v>
      </c>
    </row>
    <row r="930" spans="6:6" x14ac:dyDescent="0.2">
      <c r="F930" s="71" t="s">
        <v>1332</v>
      </c>
    </row>
    <row r="931" spans="6:6" x14ac:dyDescent="0.2">
      <c r="F931" s="70" t="s">
        <v>1333</v>
      </c>
    </row>
    <row r="932" spans="6:6" x14ac:dyDescent="0.2">
      <c r="F932" s="71" t="s">
        <v>1333</v>
      </c>
    </row>
    <row r="933" spans="6:6" x14ac:dyDescent="0.2">
      <c r="F933" s="70" t="s">
        <v>334</v>
      </c>
    </row>
    <row r="934" spans="6:6" x14ac:dyDescent="0.2">
      <c r="F934" s="71" t="s">
        <v>334</v>
      </c>
    </row>
    <row r="935" spans="6:6" x14ac:dyDescent="0.2">
      <c r="F935" s="70" t="s">
        <v>1335</v>
      </c>
    </row>
    <row r="936" spans="6:6" x14ac:dyDescent="0.2">
      <c r="F936" s="71" t="s">
        <v>1336</v>
      </c>
    </row>
    <row r="937" spans="6:6" x14ac:dyDescent="0.2">
      <c r="F937" s="70" t="s">
        <v>1337</v>
      </c>
    </row>
    <row r="938" spans="6:6" x14ac:dyDescent="0.2">
      <c r="F938" s="71" t="s">
        <v>1338</v>
      </c>
    </row>
    <row r="939" spans="6:6" x14ac:dyDescent="0.2">
      <c r="F939" s="70" t="s">
        <v>368</v>
      </c>
    </row>
    <row r="940" spans="6:6" x14ac:dyDescent="0.2">
      <c r="F940" s="71" t="s">
        <v>368</v>
      </c>
    </row>
    <row r="941" spans="6:6" x14ac:dyDescent="0.2">
      <c r="F941" s="70" t="s">
        <v>1339</v>
      </c>
    </row>
    <row r="942" spans="6:6" x14ac:dyDescent="0.2">
      <c r="F942" s="71" t="s">
        <v>1340</v>
      </c>
    </row>
    <row r="943" spans="6:6" x14ac:dyDescent="0.2">
      <c r="F943" s="71" t="s">
        <v>1342</v>
      </c>
    </row>
    <row r="944" spans="6:6" x14ac:dyDescent="0.2">
      <c r="F944" s="70" t="s">
        <v>698</v>
      </c>
    </row>
    <row r="945" spans="6:6" x14ac:dyDescent="0.2">
      <c r="F945" s="71" t="s">
        <v>4092</v>
      </c>
    </row>
    <row r="946" spans="6:6" x14ac:dyDescent="0.2">
      <c r="F946" s="70" t="s">
        <v>1343</v>
      </c>
    </row>
    <row r="947" spans="6:6" x14ac:dyDescent="0.2">
      <c r="F947" s="71">
        <v>1</v>
      </c>
    </row>
    <row r="948" spans="6:6" x14ac:dyDescent="0.2">
      <c r="F948" s="71">
        <v>28</v>
      </c>
    </row>
    <row r="949" spans="6:6" x14ac:dyDescent="0.2">
      <c r="F949" s="71" t="s">
        <v>1346</v>
      </c>
    </row>
    <row r="950" spans="6:6" x14ac:dyDescent="0.2">
      <c r="F950" s="71" t="s">
        <v>1347</v>
      </c>
    </row>
    <row r="951" spans="6:6" x14ac:dyDescent="0.2">
      <c r="F951" s="71" t="s">
        <v>1089</v>
      </c>
    </row>
    <row r="952" spans="6:6" x14ac:dyDescent="0.2">
      <c r="F952" s="71" t="s">
        <v>1348</v>
      </c>
    </row>
    <row r="953" spans="6:6" x14ac:dyDescent="0.2">
      <c r="F953" s="71" t="s">
        <v>1349</v>
      </c>
    </row>
    <row r="954" spans="6:6" x14ac:dyDescent="0.2">
      <c r="F954" s="71" t="s">
        <v>1350</v>
      </c>
    </row>
    <row r="955" spans="6:6" x14ac:dyDescent="0.2">
      <c r="F955" s="71" t="s">
        <v>1351</v>
      </c>
    </row>
    <row r="956" spans="6:6" x14ac:dyDescent="0.2">
      <c r="F956" s="71" t="s">
        <v>1352</v>
      </c>
    </row>
    <row r="957" spans="6:6" x14ac:dyDescent="0.2">
      <c r="F957" s="71" t="s">
        <v>1353</v>
      </c>
    </row>
    <row r="958" spans="6:6" x14ac:dyDescent="0.2">
      <c r="F958" s="71" t="s">
        <v>1354</v>
      </c>
    </row>
    <row r="959" spans="6:6" x14ac:dyDescent="0.2">
      <c r="F959" s="71" t="s">
        <v>1355</v>
      </c>
    </row>
    <row r="960" spans="6:6" x14ac:dyDescent="0.2">
      <c r="F960" s="71" t="s">
        <v>1356</v>
      </c>
    </row>
    <row r="961" spans="6:6" x14ac:dyDescent="0.2">
      <c r="F961" s="71" t="s">
        <v>1345</v>
      </c>
    </row>
    <row r="962" spans="6:6" x14ac:dyDescent="0.2">
      <c r="F962" s="71" t="s">
        <v>1357</v>
      </c>
    </row>
    <row r="963" spans="6:6" x14ac:dyDescent="0.2">
      <c r="F963" s="71" t="s">
        <v>1358</v>
      </c>
    </row>
    <row r="964" spans="6:6" x14ac:dyDescent="0.2">
      <c r="F964" s="71" t="s">
        <v>1359</v>
      </c>
    </row>
    <row r="965" spans="6:6" x14ac:dyDescent="0.2">
      <c r="F965" s="71" t="s">
        <v>1360</v>
      </c>
    </row>
    <row r="966" spans="6:6" x14ac:dyDescent="0.2">
      <c r="F966" s="71" t="s">
        <v>1361</v>
      </c>
    </row>
    <row r="967" spans="6:6" x14ac:dyDescent="0.2">
      <c r="F967" s="71" t="s">
        <v>1362</v>
      </c>
    </row>
    <row r="968" spans="6:6" x14ac:dyDescent="0.2">
      <c r="F968" s="71" t="s">
        <v>1363</v>
      </c>
    </row>
    <row r="969" spans="6:6" x14ac:dyDescent="0.2">
      <c r="F969" s="71" t="s">
        <v>1364</v>
      </c>
    </row>
    <row r="970" spans="6:6" x14ac:dyDescent="0.2">
      <c r="F970" s="71" t="s">
        <v>1365</v>
      </c>
    </row>
    <row r="971" spans="6:6" x14ac:dyDescent="0.2">
      <c r="F971" s="71" t="s">
        <v>1366</v>
      </c>
    </row>
    <row r="972" spans="6:6" x14ac:dyDescent="0.2">
      <c r="F972" s="71" t="s">
        <v>1367</v>
      </c>
    </row>
    <row r="973" spans="6:6" x14ac:dyDescent="0.2">
      <c r="F973" s="71" t="s">
        <v>1368</v>
      </c>
    </row>
    <row r="974" spans="6:6" x14ac:dyDescent="0.2">
      <c r="F974" s="71" t="s">
        <v>1369</v>
      </c>
    </row>
    <row r="975" spans="6:6" x14ac:dyDescent="0.2">
      <c r="F975" s="71" t="s">
        <v>97</v>
      </c>
    </row>
    <row r="976" spans="6:6" x14ac:dyDescent="0.2">
      <c r="F976" s="71" t="s">
        <v>1370</v>
      </c>
    </row>
    <row r="977" spans="6:6" x14ac:dyDescent="0.2">
      <c r="F977" s="71" t="s">
        <v>1371</v>
      </c>
    </row>
    <row r="978" spans="6:6" x14ac:dyDescent="0.2">
      <c r="F978" s="71" t="s">
        <v>1372</v>
      </c>
    </row>
    <row r="979" spans="6:6" x14ac:dyDescent="0.2">
      <c r="F979" s="70" t="s">
        <v>1373</v>
      </c>
    </row>
    <row r="980" spans="6:6" x14ac:dyDescent="0.2">
      <c r="F980" s="71" t="s">
        <v>1374</v>
      </c>
    </row>
    <row r="981" spans="6:6" x14ac:dyDescent="0.2">
      <c r="F981" s="71" t="s">
        <v>1375</v>
      </c>
    </row>
    <row r="982" spans="6:6" x14ac:dyDescent="0.2">
      <c r="F982" s="70" t="s">
        <v>1376</v>
      </c>
    </row>
    <row r="983" spans="6:6" x14ac:dyDescent="0.2">
      <c r="F983" s="71" t="s">
        <v>1377</v>
      </c>
    </row>
    <row r="984" spans="6:6" x14ac:dyDescent="0.2">
      <c r="F984" s="71" t="s">
        <v>1378</v>
      </c>
    </row>
    <row r="985" spans="6:6" x14ac:dyDescent="0.2">
      <c r="F985" s="70" t="s">
        <v>1379</v>
      </c>
    </row>
    <row r="986" spans="6:6" x14ac:dyDescent="0.2">
      <c r="F986" s="71" t="s">
        <v>1380</v>
      </c>
    </row>
    <row r="987" spans="6:6" x14ac:dyDescent="0.2">
      <c r="F987" s="70" t="s">
        <v>1381</v>
      </c>
    </row>
    <row r="988" spans="6:6" x14ac:dyDescent="0.2">
      <c r="F988" s="71" t="s">
        <v>264</v>
      </c>
    </row>
    <row r="989" spans="6:6" x14ac:dyDescent="0.2">
      <c r="F989" s="70" t="s">
        <v>2536</v>
      </c>
    </row>
    <row r="990" spans="6:6" x14ac:dyDescent="0.2">
      <c r="F990" s="71" t="s">
        <v>2538</v>
      </c>
    </row>
    <row r="991" spans="6:6" x14ac:dyDescent="0.2">
      <c r="F991" s="71" t="s">
        <v>2539</v>
      </c>
    </row>
    <row r="992" spans="6:6" x14ac:dyDescent="0.2">
      <c r="F992" s="71" t="s">
        <v>1528</v>
      </c>
    </row>
    <row r="993" spans="6:6" x14ac:dyDescent="0.2">
      <c r="F993" s="70" t="s">
        <v>1382</v>
      </c>
    </row>
    <row r="994" spans="6:6" x14ac:dyDescent="0.2">
      <c r="F994" s="71" t="s">
        <v>1383</v>
      </c>
    </row>
    <row r="995" spans="6:6" x14ac:dyDescent="0.2">
      <c r="F995" s="71" t="s">
        <v>1384</v>
      </c>
    </row>
    <row r="996" spans="6:6" x14ac:dyDescent="0.2">
      <c r="F996" s="71" t="s">
        <v>1386</v>
      </c>
    </row>
    <row r="997" spans="6:6" x14ac:dyDescent="0.2">
      <c r="F997" s="71" t="s">
        <v>1387</v>
      </c>
    </row>
    <row r="998" spans="6:6" x14ac:dyDescent="0.2">
      <c r="F998" s="71" t="s">
        <v>1388</v>
      </c>
    </row>
    <row r="999" spans="6:6" x14ac:dyDescent="0.2">
      <c r="F999" s="71" t="s">
        <v>1389</v>
      </c>
    </row>
    <row r="1000" spans="6:6" x14ac:dyDescent="0.2">
      <c r="F1000" s="71" t="s">
        <v>1390</v>
      </c>
    </row>
    <row r="1001" spans="6:6" x14ac:dyDescent="0.2">
      <c r="F1001" s="71" t="s">
        <v>1392</v>
      </c>
    </row>
    <row r="1002" spans="6:6" x14ac:dyDescent="0.2">
      <c r="F1002" s="71" t="s">
        <v>1393</v>
      </c>
    </row>
    <row r="1003" spans="6:6" x14ac:dyDescent="0.2">
      <c r="F1003" s="71" t="s">
        <v>1394</v>
      </c>
    </row>
    <row r="1004" spans="6:6" x14ac:dyDescent="0.2">
      <c r="F1004" s="71" t="s">
        <v>1395</v>
      </c>
    </row>
    <row r="1005" spans="6:6" x14ac:dyDescent="0.2">
      <c r="F1005" s="71" t="s">
        <v>1396</v>
      </c>
    </row>
    <row r="1006" spans="6:6" x14ac:dyDescent="0.2">
      <c r="F1006" s="71" t="s">
        <v>1397</v>
      </c>
    </row>
    <row r="1007" spans="6:6" x14ac:dyDescent="0.2">
      <c r="F1007" s="71" t="s">
        <v>1399</v>
      </c>
    </row>
    <row r="1008" spans="6:6" x14ac:dyDescent="0.2">
      <c r="F1008" s="71" t="s">
        <v>1401</v>
      </c>
    </row>
    <row r="1009" spans="6:6" x14ac:dyDescent="0.2">
      <c r="F1009" s="71" t="s">
        <v>1402</v>
      </c>
    </row>
    <row r="1010" spans="6:6" x14ac:dyDescent="0.2">
      <c r="F1010" s="71" t="s">
        <v>1404</v>
      </c>
    </row>
    <row r="1011" spans="6:6" x14ac:dyDescent="0.2">
      <c r="F1011" s="71" t="s">
        <v>312</v>
      </c>
    </row>
    <row r="1012" spans="6:6" x14ac:dyDescent="0.2">
      <c r="F1012" s="71" t="s">
        <v>1406</v>
      </c>
    </row>
    <row r="1013" spans="6:6" x14ac:dyDescent="0.2">
      <c r="F1013" s="71" t="s">
        <v>1407</v>
      </c>
    </row>
    <row r="1014" spans="6:6" x14ac:dyDescent="0.2">
      <c r="F1014" s="71" t="s">
        <v>1408</v>
      </c>
    </row>
    <row r="1015" spans="6:6" x14ac:dyDescent="0.2">
      <c r="F1015" s="71" t="s">
        <v>1409</v>
      </c>
    </row>
    <row r="1016" spans="6:6" x14ac:dyDescent="0.2">
      <c r="F1016" s="71" t="s">
        <v>1410</v>
      </c>
    </row>
    <row r="1017" spans="6:6" x14ac:dyDescent="0.2">
      <c r="F1017" s="71" t="s">
        <v>1411</v>
      </c>
    </row>
    <row r="1018" spans="6:6" x14ac:dyDescent="0.2">
      <c r="F1018" s="70" t="s">
        <v>1413</v>
      </c>
    </row>
    <row r="1019" spans="6:6" x14ac:dyDescent="0.2">
      <c r="F1019" s="71" t="s">
        <v>1414</v>
      </c>
    </row>
    <row r="1020" spans="6:6" x14ac:dyDescent="0.2">
      <c r="F1020" s="71" t="s">
        <v>1415</v>
      </c>
    </row>
    <row r="1021" spans="6:6" x14ac:dyDescent="0.2">
      <c r="F1021" s="71" t="s">
        <v>1417</v>
      </c>
    </row>
    <row r="1022" spans="6:6" x14ac:dyDescent="0.2">
      <c r="F1022" s="71" t="s">
        <v>1418</v>
      </c>
    </row>
    <row r="1023" spans="6:6" x14ac:dyDescent="0.2">
      <c r="F1023" s="71" t="s">
        <v>1419</v>
      </c>
    </row>
    <row r="1024" spans="6:6" x14ac:dyDescent="0.2">
      <c r="F1024" s="70" t="s">
        <v>1420</v>
      </c>
    </row>
    <row r="1025" spans="6:6" x14ac:dyDescent="0.2">
      <c r="F1025" s="71" t="s">
        <v>1421</v>
      </c>
    </row>
    <row r="1026" spans="6:6" x14ac:dyDescent="0.2">
      <c r="F1026" s="70" t="s">
        <v>1423</v>
      </c>
    </row>
    <row r="1027" spans="6:6" x14ac:dyDescent="0.2">
      <c r="F1027" s="71" t="s">
        <v>1423</v>
      </c>
    </row>
    <row r="1028" spans="6:6" x14ac:dyDescent="0.2">
      <c r="F1028" s="70" t="s">
        <v>1424</v>
      </c>
    </row>
    <row r="1029" spans="6:6" x14ac:dyDescent="0.2">
      <c r="F1029" s="71" t="s">
        <v>1425</v>
      </c>
    </row>
    <row r="1030" spans="6:6" x14ac:dyDescent="0.2">
      <c r="F1030" s="70" t="s">
        <v>1426</v>
      </c>
    </row>
    <row r="1031" spans="6:6" x14ac:dyDescent="0.2">
      <c r="F1031" s="71" t="s">
        <v>1427</v>
      </c>
    </row>
    <row r="1032" spans="6:6" x14ac:dyDescent="0.2">
      <c r="F1032" s="71" t="s">
        <v>1428</v>
      </c>
    </row>
    <row r="1033" spans="6:6" x14ac:dyDescent="0.2">
      <c r="F1033" s="70" t="s">
        <v>1430</v>
      </c>
    </row>
    <row r="1034" spans="6:6" x14ac:dyDescent="0.2">
      <c r="F1034" s="71" t="s">
        <v>1431</v>
      </c>
    </row>
    <row r="1035" spans="6:6" x14ac:dyDescent="0.2">
      <c r="F1035" s="71" t="s">
        <v>1430</v>
      </c>
    </row>
    <row r="1036" spans="6:6" x14ac:dyDescent="0.2">
      <c r="F1036" s="71" t="s">
        <v>1432</v>
      </c>
    </row>
    <row r="1037" spans="6:6" x14ac:dyDescent="0.2">
      <c r="F1037" s="70" t="s">
        <v>1433</v>
      </c>
    </row>
    <row r="1038" spans="6:6" x14ac:dyDescent="0.2">
      <c r="F1038" s="71" t="s">
        <v>184</v>
      </c>
    </row>
    <row r="1039" spans="6:6" x14ac:dyDescent="0.2">
      <c r="F1039" s="70" t="s">
        <v>51</v>
      </c>
    </row>
    <row r="1040" spans="6:6" x14ac:dyDescent="0.2">
      <c r="F1040" s="71" t="s">
        <v>600</v>
      </c>
    </row>
    <row r="1041" spans="6:6" x14ac:dyDescent="0.2">
      <c r="F1041" s="71" t="s">
        <v>601</v>
      </c>
    </row>
    <row r="1042" spans="6:6" x14ac:dyDescent="0.2">
      <c r="F1042" s="70" t="s">
        <v>1434</v>
      </c>
    </row>
    <row r="1043" spans="6:6" x14ac:dyDescent="0.2">
      <c r="F1043" s="71" t="s">
        <v>170</v>
      </c>
    </row>
    <row r="1044" spans="6:6" x14ac:dyDescent="0.2">
      <c r="F1044" s="71" t="s">
        <v>1435</v>
      </c>
    </row>
    <row r="1045" spans="6:6" x14ac:dyDescent="0.2">
      <c r="F1045" s="71" t="s">
        <v>1436</v>
      </c>
    </row>
    <row r="1046" spans="6:6" x14ac:dyDescent="0.2">
      <c r="F1046" s="70" t="s">
        <v>1437</v>
      </c>
    </row>
    <row r="1047" spans="6:6" x14ac:dyDescent="0.2">
      <c r="F1047" s="71" t="s">
        <v>1438</v>
      </c>
    </row>
    <row r="1048" spans="6:6" x14ac:dyDescent="0.2">
      <c r="F1048" s="71" t="s">
        <v>286</v>
      </c>
    </row>
    <row r="1049" spans="6:6" x14ac:dyDescent="0.2">
      <c r="F1049" s="71" t="s">
        <v>1439</v>
      </c>
    </row>
    <row r="1050" spans="6:6" x14ac:dyDescent="0.2">
      <c r="F1050" s="70" t="s">
        <v>1440</v>
      </c>
    </row>
    <row r="1051" spans="6:6" x14ac:dyDescent="0.2">
      <c r="F1051" s="71" t="s">
        <v>1441</v>
      </c>
    </row>
    <row r="1052" spans="6:6" x14ac:dyDescent="0.2">
      <c r="F1052" s="71" t="s">
        <v>1442</v>
      </c>
    </row>
    <row r="1053" spans="6:6" x14ac:dyDescent="0.2">
      <c r="F1053" s="70" t="s">
        <v>1443</v>
      </c>
    </row>
    <row r="1054" spans="6:6" x14ac:dyDescent="0.2">
      <c r="F1054" s="71" t="s">
        <v>1444</v>
      </c>
    </row>
    <row r="1055" spans="6:6" x14ac:dyDescent="0.2">
      <c r="F1055" s="71" t="s">
        <v>1445</v>
      </c>
    </row>
    <row r="1056" spans="6:6" x14ac:dyDescent="0.2">
      <c r="F1056" s="71" t="s">
        <v>1446</v>
      </c>
    </row>
    <row r="1057" spans="6:6" x14ac:dyDescent="0.2">
      <c r="F1057" s="71" t="s">
        <v>1448</v>
      </c>
    </row>
    <row r="1058" spans="6:6" x14ac:dyDescent="0.2">
      <c r="F1058" s="70" t="s">
        <v>1449</v>
      </c>
    </row>
    <row r="1059" spans="6:6" x14ac:dyDescent="0.2">
      <c r="F1059" s="71">
        <v>10</v>
      </c>
    </row>
    <row r="1060" spans="6:6" x14ac:dyDescent="0.2">
      <c r="F1060" s="71">
        <v>17</v>
      </c>
    </row>
    <row r="1061" spans="6:6" x14ac:dyDescent="0.2">
      <c r="F1061" s="71">
        <v>25</v>
      </c>
    </row>
    <row r="1062" spans="6:6" x14ac:dyDescent="0.2">
      <c r="F1062" s="71">
        <v>33</v>
      </c>
    </row>
    <row r="1063" spans="6:6" x14ac:dyDescent="0.2">
      <c r="F1063" s="71">
        <v>63</v>
      </c>
    </row>
    <row r="1064" spans="6:6" x14ac:dyDescent="0.2">
      <c r="F1064" s="71">
        <v>71</v>
      </c>
    </row>
    <row r="1065" spans="6:6" x14ac:dyDescent="0.2">
      <c r="F1065" s="71">
        <v>80</v>
      </c>
    </row>
    <row r="1066" spans="6:6" x14ac:dyDescent="0.2">
      <c r="F1066" s="71">
        <v>89</v>
      </c>
    </row>
    <row r="1067" spans="6:6" x14ac:dyDescent="0.2">
      <c r="F1067" s="71" t="s">
        <v>1450</v>
      </c>
    </row>
    <row r="1068" spans="6:6" x14ac:dyDescent="0.2">
      <c r="F1068" s="71" t="s">
        <v>1451</v>
      </c>
    </row>
    <row r="1069" spans="6:6" x14ac:dyDescent="0.2">
      <c r="F1069" s="71" t="s">
        <v>1452</v>
      </c>
    </row>
    <row r="1070" spans="6:6" x14ac:dyDescent="0.2">
      <c r="F1070" s="71" t="s">
        <v>1453</v>
      </c>
    </row>
    <row r="1071" spans="6:6" x14ac:dyDescent="0.2">
      <c r="F1071" s="71" t="s">
        <v>1454</v>
      </c>
    </row>
    <row r="1072" spans="6:6" x14ac:dyDescent="0.2">
      <c r="F1072" s="71" t="s">
        <v>1455</v>
      </c>
    </row>
    <row r="1073" spans="6:6" x14ac:dyDescent="0.2">
      <c r="F1073" s="71" t="s">
        <v>1456</v>
      </c>
    </row>
    <row r="1074" spans="6:6" x14ac:dyDescent="0.2">
      <c r="F1074" s="71" t="s">
        <v>1457</v>
      </c>
    </row>
    <row r="1075" spans="6:6" x14ac:dyDescent="0.2">
      <c r="F1075" s="71" t="s">
        <v>1458</v>
      </c>
    </row>
    <row r="1076" spans="6:6" x14ac:dyDescent="0.2">
      <c r="F1076" s="71" t="s">
        <v>1459</v>
      </c>
    </row>
    <row r="1077" spans="6:6" x14ac:dyDescent="0.2">
      <c r="F1077" s="71" t="s">
        <v>1460</v>
      </c>
    </row>
    <row r="1078" spans="6:6" x14ac:dyDescent="0.2">
      <c r="F1078" s="71" t="s">
        <v>1461</v>
      </c>
    </row>
    <row r="1079" spans="6:6" x14ac:dyDescent="0.2">
      <c r="F1079" s="71" t="s">
        <v>1462</v>
      </c>
    </row>
    <row r="1080" spans="6:6" x14ac:dyDescent="0.2">
      <c r="F1080" s="71" t="s">
        <v>1463</v>
      </c>
    </row>
    <row r="1081" spans="6:6" x14ac:dyDescent="0.2">
      <c r="F1081" s="71" t="s">
        <v>133</v>
      </c>
    </row>
    <row r="1082" spans="6:6" x14ac:dyDescent="0.2">
      <c r="F1082" s="71" t="s">
        <v>1464</v>
      </c>
    </row>
    <row r="1083" spans="6:6" x14ac:dyDescent="0.2">
      <c r="F1083" s="71" t="s">
        <v>1465</v>
      </c>
    </row>
    <row r="1084" spans="6:6" x14ac:dyDescent="0.2">
      <c r="F1084" s="71" t="s">
        <v>1466</v>
      </c>
    </row>
    <row r="1085" spans="6:6" x14ac:dyDescent="0.2">
      <c r="F1085" s="71" t="s">
        <v>1467</v>
      </c>
    </row>
    <row r="1086" spans="6:6" x14ac:dyDescent="0.2">
      <c r="F1086" s="71" t="s">
        <v>1468</v>
      </c>
    </row>
    <row r="1087" spans="6:6" x14ac:dyDescent="0.2">
      <c r="F1087" s="71" t="s">
        <v>1469</v>
      </c>
    </row>
    <row r="1088" spans="6:6" x14ac:dyDescent="0.2">
      <c r="F1088" s="71" t="s">
        <v>1471</v>
      </c>
    </row>
    <row r="1089" spans="6:6" x14ac:dyDescent="0.2">
      <c r="F1089" s="71" t="s">
        <v>1472</v>
      </c>
    </row>
    <row r="1090" spans="6:6" x14ac:dyDescent="0.2">
      <c r="F1090" s="71" t="s">
        <v>1473</v>
      </c>
    </row>
    <row r="1091" spans="6:6" x14ac:dyDescent="0.2">
      <c r="F1091" s="71" t="s">
        <v>1474</v>
      </c>
    </row>
    <row r="1092" spans="6:6" x14ac:dyDescent="0.2">
      <c r="F1092" s="71" t="s">
        <v>1475</v>
      </c>
    </row>
    <row r="1093" spans="6:6" x14ac:dyDescent="0.2">
      <c r="F1093" s="71" t="s">
        <v>1476</v>
      </c>
    </row>
    <row r="1094" spans="6:6" x14ac:dyDescent="0.2">
      <c r="F1094" s="71" t="s">
        <v>1477</v>
      </c>
    </row>
    <row r="1095" spans="6:6" x14ac:dyDescent="0.2">
      <c r="F1095" s="71" t="s">
        <v>1478</v>
      </c>
    </row>
    <row r="1096" spans="6:6" x14ac:dyDescent="0.2">
      <c r="F1096" s="71" t="s">
        <v>1479</v>
      </c>
    </row>
    <row r="1097" spans="6:6" x14ac:dyDescent="0.2">
      <c r="F1097" s="71" t="s">
        <v>1480</v>
      </c>
    </row>
    <row r="1098" spans="6:6" x14ac:dyDescent="0.2">
      <c r="F1098" s="71" t="s">
        <v>1481</v>
      </c>
    </row>
    <row r="1099" spans="6:6" x14ac:dyDescent="0.2">
      <c r="F1099" s="71" t="s">
        <v>1482</v>
      </c>
    </row>
    <row r="1100" spans="6:6" x14ac:dyDescent="0.2">
      <c r="F1100" s="71" t="s">
        <v>1483</v>
      </c>
    </row>
    <row r="1101" spans="6:6" x14ac:dyDescent="0.2">
      <c r="F1101" s="71" t="s">
        <v>1484</v>
      </c>
    </row>
    <row r="1102" spans="6:6" x14ac:dyDescent="0.2">
      <c r="F1102" s="71" t="s">
        <v>1485</v>
      </c>
    </row>
    <row r="1103" spans="6:6" x14ac:dyDescent="0.2">
      <c r="F1103" s="71" t="s">
        <v>1486</v>
      </c>
    </row>
    <row r="1104" spans="6:6" x14ac:dyDescent="0.2">
      <c r="F1104" s="71" t="s">
        <v>267</v>
      </c>
    </row>
    <row r="1105" spans="6:6" x14ac:dyDescent="0.2">
      <c r="F1105" s="71" t="s">
        <v>1487</v>
      </c>
    </row>
    <row r="1106" spans="6:6" x14ac:dyDescent="0.2">
      <c r="F1106" s="71" t="s">
        <v>1488</v>
      </c>
    </row>
    <row r="1107" spans="6:6" x14ac:dyDescent="0.2">
      <c r="F1107" s="71" t="s">
        <v>1489</v>
      </c>
    </row>
    <row r="1108" spans="6:6" x14ac:dyDescent="0.2">
      <c r="F1108" s="71" t="s">
        <v>1490</v>
      </c>
    </row>
    <row r="1109" spans="6:6" x14ac:dyDescent="0.2">
      <c r="F1109" s="71" t="s">
        <v>1491</v>
      </c>
    </row>
    <row r="1110" spans="6:6" x14ac:dyDescent="0.2">
      <c r="F1110" s="71" t="s">
        <v>1492</v>
      </c>
    </row>
    <row r="1111" spans="6:6" x14ac:dyDescent="0.2">
      <c r="F1111" s="71" t="s">
        <v>1493</v>
      </c>
    </row>
    <row r="1112" spans="6:6" x14ac:dyDescent="0.2">
      <c r="F1112" s="71" t="s">
        <v>1494</v>
      </c>
    </row>
    <row r="1113" spans="6:6" x14ac:dyDescent="0.2">
      <c r="F1113" s="71" t="s">
        <v>1495</v>
      </c>
    </row>
    <row r="1114" spans="6:6" x14ac:dyDescent="0.2">
      <c r="F1114" s="71" t="s">
        <v>1496</v>
      </c>
    </row>
    <row r="1115" spans="6:6" x14ac:dyDescent="0.2">
      <c r="F1115" s="71" t="s">
        <v>1497</v>
      </c>
    </row>
    <row r="1116" spans="6:6" x14ac:dyDescent="0.2">
      <c r="F1116" s="71" t="s">
        <v>1498</v>
      </c>
    </row>
    <row r="1117" spans="6:6" x14ac:dyDescent="0.2">
      <c r="F1117" s="71" t="s">
        <v>1499</v>
      </c>
    </row>
    <row r="1118" spans="6:6" x14ac:dyDescent="0.2">
      <c r="F1118" s="71" t="s">
        <v>1500</v>
      </c>
    </row>
    <row r="1119" spans="6:6" x14ac:dyDescent="0.2">
      <c r="F1119" s="71" t="s">
        <v>1501</v>
      </c>
    </row>
    <row r="1120" spans="6:6" x14ac:dyDescent="0.2">
      <c r="F1120" s="71" t="s">
        <v>2637</v>
      </c>
    </row>
    <row r="1121" spans="6:6" x14ac:dyDescent="0.2">
      <c r="F1121" s="71" t="s">
        <v>1502</v>
      </c>
    </row>
    <row r="1122" spans="6:6" x14ac:dyDescent="0.2">
      <c r="F1122" s="71" t="s">
        <v>1503</v>
      </c>
    </row>
    <row r="1123" spans="6:6" x14ac:dyDescent="0.2">
      <c r="F1123" s="71" t="s">
        <v>2641</v>
      </c>
    </row>
    <row r="1124" spans="6:6" x14ac:dyDescent="0.2">
      <c r="F1124" s="71" t="s">
        <v>1504</v>
      </c>
    </row>
    <row r="1125" spans="6:6" x14ac:dyDescent="0.2">
      <c r="F1125" s="71" t="s">
        <v>464</v>
      </c>
    </row>
    <row r="1126" spans="6:6" x14ac:dyDescent="0.2">
      <c r="F1126" s="71" t="s">
        <v>1505</v>
      </c>
    </row>
    <row r="1127" spans="6:6" x14ac:dyDescent="0.2">
      <c r="F1127" s="71" t="s">
        <v>1506</v>
      </c>
    </row>
    <row r="1128" spans="6:6" x14ac:dyDescent="0.2">
      <c r="F1128" s="71" t="s">
        <v>1507</v>
      </c>
    </row>
    <row r="1129" spans="6:6" x14ac:dyDescent="0.2">
      <c r="F1129" s="71" t="s">
        <v>1508</v>
      </c>
    </row>
    <row r="1130" spans="6:6" x14ac:dyDescent="0.2">
      <c r="F1130" s="71" t="s">
        <v>206</v>
      </c>
    </row>
    <row r="1131" spans="6:6" x14ac:dyDescent="0.2">
      <c r="F1131" s="71" t="s">
        <v>1509</v>
      </c>
    </row>
    <row r="1132" spans="6:6" x14ac:dyDescent="0.2">
      <c r="F1132" s="71" t="s">
        <v>1510</v>
      </c>
    </row>
    <row r="1133" spans="6:6" x14ac:dyDescent="0.2">
      <c r="F1133" s="71" t="s">
        <v>1511</v>
      </c>
    </row>
    <row r="1134" spans="6:6" x14ac:dyDescent="0.2">
      <c r="F1134" s="71" t="s">
        <v>1512</v>
      </c>
    </row>
    <row r="1135" spans="6:6" x14ac:dyDescent="0.2">
      <c r="F1135" s="71" t="s">
        <v>1513</v>
      </c>
    </row>
    <row r="1136" spans="6:6" x14ac:dyDescent="0.2">
      <c r="F1136" s="71" t="s">
        <v>1514</v>
      </c>
    </row>
    <row r="1137" spans="6:6" x14ac:dyDescent="0.2">
      <c r="F1137" s="71" t="s">
        <v>1515</v>
      </c>
    </row>
    <row r="1138" spans="6:6" x14ac:dyDescent="0.2">
      <c r="F1138" s="71" t="s">
        <v>2653</v>
      </c>
    </row>
    <row r="1139" spans="6:6" x14ac:dyDescent="0.2">
      <c r="F1139" s="71" t="s">
        <v>1516</v>
      </c>
    </row>
    <row r="1140" spans="6:6" x14ac:dyDescent="0.2">
      <c r="F1140" s="71" t="s">
        <v>1517</v>
      </c>
    </row>
    <row r="1141" spans="6:6" x14ac:dyDescent="0.2">
      <c r="F1141" s="71" t="s">
        <v>1518</v>
      </c>
    </row>
    <row r="1142" spans="6:6" x14ac:dyDescent="0.2">
      <c r="F1142" s="71" t="s">
        <v>1519</v>
      </c>
    </row>
    <row r="1143" spans="6:6" x14ac:dyDescent="0.2">
      <c r="F1143" s="71" t="s">
        <v>1520</v>
      </c>
    </row>
    <row r="1144" spans="6:6" x14ac:dyDescent="0.2">
      <c r="F1144" s="71" t="s">
        <v>1521</v>
      </c>
    </row>
    <row r="1145" spans="6:6" x14ac:dyDescent="0.2">
      <c r="F1145" s="71" t="s">
        <v>1522</v>
      </c>
    </row>
    <row r="1146" spans="6:6" x14ac:dyDescent="0.2">
      <c r="F1146" s="71" t="s">
        <v>1523</v>
      </c>
    </row>
    <row r="1147" spans="6:6" x14ac:dyDescent="0.2">
      <c r="F1147" s="71" t="s">
        <v>1524</v>
      </c>
    </row>
    <row r="1148" spans="6:6" x14ac:dyDescent="0.2">
      <c r="F1148" s="71" t="s">
        <v>463</v>
      </c>
    </row>
    <row r="1149" spans="6:6" x14ac:dyDescent="0.2">
      <c r="F1149" s="71" t="s">
        <v>1525</v>
      </c>
    </row>
    <row r="1150" spans="6:6" x14ac:dyDescent="0.2">
      <c r="F1150" s="71" t="s">
        <v>1526</v>
      </c>
    </row>
    <row r="1151" spans="6:6" x14ac:dyDescent="0.2">
      <c r="F1151" s="71" t="s">
        <v>1527</v>
      </c>
    </row>
    <row r="1152" spans="6:6" x14ac:dyDescent="0.2">
      <c r="F1152" s="71" t="s">
        <v>1528</v>
      </c>
    </row>
    <row r="1153" spans="6:6" x14ac:dyDescent="0.2">
      <c r="F1153" s="71" t="s">
        <v>1529</v>
      </c>
    </row>
    <row r="1154" spans="6:6" x14ac:dyDescent="0.2">
      <c r="F1154" s="71" t="s">
        <v>1530</v>
      </c>
    </row>
    <row r="1155" spans="6:6" x14ac:dyDescent="0.2">
      <c r="F1155" s="71" t="s">
        <v>1531</v>
      </c>
    </row>
    <row r="1156" spans="6:6" x14ac:dyDescent="0.2">
      <c r="F1156" s="71" t="s">
        <v>1532</v>
      </c>
    </row>
    <row r="1157" spans="6:6" x14ac:dyDescent="0.2">
      <c r="F1157" s="71" t="s">
        <v>1533</v>
      </c>
    </row>
    <row r="1158" spans="6:6" x14ac:dyDescent="0.2">
      <c r="F1158" s="71" t="s">
        <v>1534</v>
      </c>
    </row>
    <row r="1159" spans="6:6" x14ac:dyDescent="0.2">
      <c r="F1159" s="71" t="s">
        <v>1535</v>
      </c>
    </row>
    <row r="1160" spans="6:6" x14ac:dyDescent="0.2">
      <c r="F1160" s="71" t="s">
        <v>1536</v>
      </c>
    </row>
    <row r="1161" spans="6:6" x14ac:dyDescent="0.2">
      <c r="F1161" s="71" t="s">
        <v>1537</v>
      </c>
    </row>
    <row r="1162" spans="6:6" x14ac:dyDescent="0.2">
      <c r="F1162" s="71" t="s">
        <v>1538</v>
      </c>
    </row>
    <row r="1163" spans="6:6" x14ac:dyDescent="0.2">
      <c r="F1163" s="71" t="s">
        <v>1539</v>
      </c>
    </row>
    <row r="1164" spans="6:6" x14ac:dyDescent="0.2">
      <c r="F1164" s="71" t="s">
        <v>1540</v>
      </c>
    </row>
    <row r="1165" spans="6:6" x14ac:dyDescent="0.2">
      <c r="F1165" s="71" t="s">
        <v>1541</v>
      </c>
    </row>
    <row r="1166" spans="6:6" x14ac:dyDescent="0.2">
      <c r="F1166" s="71" t="s">
        <v>1542</v>
      </c>
    </row>
    <row r="1167" spans="6:6" x14ac:dyDescent="0.2">
      <c r="F1167" s="71" t="s">
        <v>1543</v>
      </c>
    </row>
    <row r="1168" spans="6:6" x14ac:dyDescent="0.2">
      <c r="F1168" s="71" t="s">
        <v>1544</v>
      </c>
    </row>
    <row r="1169" spans="6:6" x14ac:dyDescent="0.2">
      <c r="F1169" s="71" t="s">
        <v>1545</v>
      </c>
    </row>
    <row r="1170" spans="6:6" x14ac:dyDescent="0.2">
      <c r="F1170" s="71" t="s">
        <v>1546</v>
      </c>
    </row>
    <row r="1171" spans="6:6" x14ac:dyDescent="0.2">
      <c r="F1171" s="71" t="s">
        <v>1547</v>
      </c>
    </row>
    <row r="1172" spans="6:6" x14ac:dyDescent="0.2">
      <c r="F1172" s="71" t="s">
        <v>1548</v>
      </c>
    </row>
    <row r="1173" spans="6:6" x14ac:dyDescent="0.2">
      <c r="F1173" s="71" t="s">
        <v>1549</v>
      </c>
    </row>
    <row r="1174" spans="6:6" x14ac:dyDescent="0.2">
      <c r="F1174" s="71" t="s">
        <v>1550</v>
      </c>
    </row>
    <row r="1175" spans="6:6" x14ac:dyDescent="0.2">
      <c r="F1175" s="71" t="s">
        <v>1551</v>
      </c>
    </row>
    <row r="1176" spans="6:6" x14ac:dyDescent="0.2">
      <c r="F1176" s="71" t="s">
        <v>1552</v>
      </c>
    </row>
    <row r="1177" spans="6:6" x14ac:dyDescent="0.2">
      <c r="F1177" s="71" t="s">
        <v>1553</v>
      </c>
    </row>
    <row r="1178" spans="6:6" x14ac:dyDescent="0.2">
      <c r="F1178" s="71" t="s">
        <v>1554</v>
      </c>
    </row>
    <row r="1179" spans="6:6" x14ac:dyDescent="0.2">
      <c r="F1179" s="71" t="s">
        <v>1555</v>
      </c>
    </row>
    <row r="1180" spans="6:6" x14ac:dyDescent="0.2">
      <c r="F1180" s="71" t="s">
        <v>1556</v>
      </c>
    </row>
    <row r="1181" spans="6:6" x14ac:dyDescent="0.2">
      <c r="F1181" s="71" t="s">
        <v>1557</v>
      </c>
    </row>
    <row r="1182" spans="6:6" x14ac:dyDescent="0.2">
      <c r="F1182" s="71" t="s">
        <v>1558</v>
      </c>
    </row>
    <row r="1183" spans="6:6" x14ac:dyDescent="0.2">
      <c r="F1183" s="71" t="s">
        <v>1559</v>
      </c>
    </row>
    <row r="1184" spans="6:6" x14ac:dyDescent="0.2">
      <c r="F1184" s="71" t="s">
        <v>1560</v>
      </c>
    </row>
    <row r="1185" spans="6:6" x14ac:dyDescent="0.2">
      <c r="F1185" s="71" t="s">
        <v>1561</v>
      </c>
    </row>
    <row r="1186" spans="6:6" x14ac:dyDescent="0.2">
      <c r="F1186" s="70" t="s">
        <v>474</v>
      </c>
    </row>
    <row r="1187" spans="6:6" x14ac:dyDescent="0.2">
      <c r="F1187" s="71" t="s">
        <v>1562</v>
      </c>
    </row>
    <row r="1188" spans="6:6" x14ac:dyDescent="0.2">
      <c r="F1188" s="71" t="s">
        <v>475</v>
      </c>
    </row>
    <row r="1189" spans="6:6" x14ac:dyDescent="0.2">
      <c r="F1189" s="70" t="s">
        <v>1564</v>
      </c>
    </row>
    <row r="1190" spans="6:6" x14ac:dyDescent="0.2">
      <c r="F1190" s="71" t="s">
        <v>1565</v>
      </c>
    </row>
    <row r="1191" spans="6:6" x14ac:dyDescent="0.2">
      <c r="F1191" s="71" t="s">
        <v>1566</v>
      </c>
    </row>
    <row r="1192" spans="6:6" x14ac:dyDescent="0.2">
      <c r="F1192" s="71" t="s">
        <v>1567</v>
      </c>
    </row>
    <row r="1193" spans="6:6" x14ac:dyDescent="0.2">
      <c r="F1193" s="70" t="s">
        <v>1569</v>
      </c>
    </row>
    <row r="1194" spans="6:6" x14ac:dyDescent="0.2">
      <c r="F1194" s="71" t="s">
        <v>620</v>
      </c>
    </row>
    <row r="1195" spans="6:6" x14ac:dyDescent="0.2">
      <c r="F1195" s="71" t="s">
        <v>1570</v>
      </c>
    </row>
    <row r="1196" spans="6:6" x14ac:dyDescent="0.2">
      <c r="F1196" s="71" t="s">
        <v>1571</v>
      </c>
    </row>
    <row r="1197" spans="6:6" x14ac:dyDescent="0.2">
      <c r="F1197" s="71" t="s">
        <v>1572</v>
      </c>
    </row>
    <row r="1198" spans="6:6" x14ac:dyDescent="0.2">
      <c r="F1198" s="71" t="s">
        <v>1573</v>
      </c>
    </row>
    <row r="1199" spans="6:6" x14ac:dyDescent="0.2">
      <c r="F1199" s="71" t="s">
        <v>1574</v>
      </c>
    </row>
    <row r="1200" spans="6:6" x14ac:dyDescent="0.2">
      <c r="F1200" s="71" t="s">
        <v>1575</v>
      </c>
    </row>
    <row r="1201" spans="6:6" x14ac:dyDescent="0.2">
      <c r="F1201" s="71" t="s">
        <v>1576</v>
      </c>
    </row>
    <row r="1202" spans="6:6" x14ac:dyDescent="0.2">
      <c r="F1202" s="71" t="s">
        <v>1577</v>
      </c>
    </row>
    <row r="1203" spans="6:6" x14ac:dyDescent="0.2">
      <c r="F1203" s="71" t="s">
        <v>1578</v>
      </c>
    </row>
    <row r="1204" spans="6:6" x14ac:dyDescent="0.2">
      <c r="F1204" s="71" t="s">
        <v>1579</v>
      </c>
    </row>
    <row r="1205" spans="6:6" x14ac:dyDescent="0.2">
      <c r="F1205" s="71" t="s">
        <v>1580</v>
      </c>
    </row>
    <row r="1206" spans="6:6" x14ac:dyDescent="0.2">
      <c r="F1206" s="71" t="s">
        <v>1582</v>
      </c>
    </row>
    <row r="1207" spans="6:6" x14ac:dyDescent="0.2">
      <c r="F1207" s="71" t="s">
        <v>1583</v>
      </c>
    </row>
    <row r="1208" spans="6:6" x14ac:dyDescent="0.2">
      <c r="F1208" s="71" t="s">
        <v>1584</v>
      </c>
    </row>
    <row r="1209" spans="6:6" x14ac:dyDescent="0.2">
      <c r="F1209" s="71" t="s">
        <v>1585</v>
      </c>
    </row>
    <row r="1210" spans="6:6" x14ac:dyDescent="0.2">
      <c r="F1210" s="71" t="s">
        <v>1586</v>
      </c>
    </row>
    <row r="1211" spans="6:6" x14ac:dyDescent="0.2">
      <c r="F1211" s="71" t="s">
        <v>1587</v>
      </c>
    </row>
    <row r="1212" spans="6:6" x14ac:dyDescent="0.2">
      <c r="F1212" s="71" t="s">
        <v>1588</v>
      </c>
    </row>
    <row r="1213" spans="6:6" x14ac:dyDescent="0.2">
      <c r="F1213" s="71" t="s">
        <v>1589</v>
      </c>
    </row>
    <row r="1214" spans="6:6" x14ac:dyDescent="0.2">
      <c r="F1214" s="71" t="s">
        <v>1590</v>
      </c>
    </row>
    <row r="1215" spans="6:6" x14ac:dyDescent="0.2">
      <c r="F1215" s="71" t="s">
        <v>1591</v>
      </c>
    </row>
    <row r="1216" spans="6:6" x14ac:dyDescent="0.2">
      <c r="F1216" s="71" t="s">
        <v>1592</v>
      </c>
    </row>
    <row r="1217" spans="6:6" x14ac:dyDescent="0.2">
      <c r="F1217" s="71" t="s">
        <v>1593</v>
      </c>
    </row>
    <row r="1218" spans="6:6" x14ac:dyDescent="0.2">
      <c r="F1218" s="71" t="s">
        <v>1594</v>
      </c>
    </row>
    <row r="1219" spans="6:6" x14ac:dyDescent="0.2">
      <c r="F1219" s="70" t="s">
        <v>1595</v>
      </c>
    </row>
    <row r="1220" spans="6:6" x14ac:dyDescent="0.2">
      <c r="F1220" s="71" t="s">
        <v>1596</v>
      </c>
    </row>
    <row r="1221" spans="6:6" x14ac:dyDescent="0.2">
      <c r="F1221" s="71" t="s">
        <v>1597</v>
      </c>
    </row>
    <row r="1222" spans="6:6" x14ac:dyDescent="0.2">
      <c r="F1222" s="71" t="s">
        <v>1598</v>
      </c>
    </row>
    <row r="1223" spans="6:6" x14ac:dyDescent="0.2">
      <c r="F1223" s="71" t="s">
        <v>1599</v>
      </c>
    </row>
    <row r="1224" spans="6:6" x14ac:dyDescent="0.2">
      <c r="F1224" s="71" t="s">
        <v>1600</v>
      </c>
    </row>
    <row r="1225" spans="6:6" x14ac:dyDescent="0.2">
      <c r="F1225" s="71" t="s">
        <v>1601</v>
      </c>
    </row>
    <row r="1226" spans="6:6" x14ac:dyDescent="0.2">
      <c r="F1226" s="70" t="s">
        <v>1602</v>
      </c>
    </row>
    <row r="1227" spans="6:6" x14ac:dyDescent="0.2">
      <c r="F1227" s="71" t="s">
        <v>1603</v>
      </c>
    </row>
    <row r="1228" spans="6:6" x14ac:dyDescent="0.2">
      <c r="F1228" s="71" t="s">
        <v>1604</v>
      </c>
    </row>
    <row r="1229" spans="6:6" x14ac:dyDescent="0.2">
      <c r="F1229" s="71" t="s">
        <v>1605</v>
      </c>
    </row>
    <row r="1230" spans="6:6" x14ac:dyDescent="0.2">
      <c r="F1230" s="71" t="s">
        <v>1606</v>
      </c>
    </row>
    <row r="1231" spans="6:6" x14ac:dyDescent="0.2">
      <c r="F1231" s="70" t="s">
        <v>1607</v>
      </c>
    </row>
    <row r="1232" spans="6:6" x14ac:dyDescent="0.2">
      <c r="F1232" s="71" t="s">
        <v>1608</v>
      </c>
    </row>
    <row r="1233" spans="6:6" x14ac:dyDescent="0.2">
      <c r="F1233" s="71" t="s">
        <v>1609</v>
      </c>
    </row>
    <row r="1234" spans="6:6" x14ac:dyDescent="0.2">
      <c r="F1234" s="71" t="s">
        <v>1610</v>
      </c>
    </row>
    <row r="1235" spans="6:6" x14ac:dyDescent="0.2">
      <c r="F1235" s="71" t="s">
        <v>1611</v>
      </c>
    </row>
    <row r="1236" spans="6:6" x14ac:dyDescent="0.2">
      <c r="F1236" s="71" t="s">
        <v>1612</v>
      </c>
    </row>
    <row r="1237" spans="6:6" x14ac:dyDescent="0.2">
      <c r="F1237" s="70" t="s">
        <v>1613</v>
      </c>
    </row>
    <row r="1238" spans="6:6" x14ac:dyDescent="0.2">
      <c r="F1238" s="71" t="s">
        <v>1614</v>
      </c>
    </row>
    <row r="1239" spans="6:6" x14ac:dyDescent="0.2">
      <c r="F1239" s="71" t="s">
        <v>1615</v>
      </c>
    </row>
    <row r="1240" spans="6:6" x14ac:dyDescent="0.2">
      <c r="F1240" s="71" t="s">
        <v>1616</v>
      </c>
    </row>
    <row r="1241" spans="6:6" x14ac:dyDescent="0.2">
      <c r="F1241" s="71" t="s">
        <v>1617</v>
      </c>
    </row>
    <row r="1242" spans="6:6" x14ac:dyDescent="0.2">
      <c r="F1242" s="71" t="s">
        <v>1618</v>
      </c>
    </row>
    <row r="1243" spans="6:6" x14ac:dyDescent="0.2">
      <c r="F1243" s="70" t="s">
        <v>1619</v>
      </c>
    </row>
    <row r="1244" spans="6:6" x14ac:dyDescent="0.2">
      <c r="F1244" s="71" t="s">
        <v>1620</v>
      </c>
    </row>
    <row r="1245" spans="6:6" x14ac:dyDescent="0.2">
      <c r="F1245" s="71" t="s">
        <v>1621</v>
      </c>
    </row>
    <row r="1246" spans="6:6" x14ac:dyDescent="0.2">
      <c r="F1246" s="71" t="s">
        <v>1622</v>
      </c>
    </row>
    <row r="1247" spans="6:6" x14ac:dyDescent="0.2">
      <c r="F1247" s="71" t="s">
        <v>1623</v>
      </c>
    </row>
    <row r="1248" spans="6:6" x14ac:dyDescent="0.2">
      <c r="F1248" s="70" t="s">
        <v>1624</v>
      </c>
    </row>
    <row r="1249" spans="6:6" x14ac:dyDescent="0.2">
      <c r="F1249" s="71" t="s">
        <v>351</v>
      </c>
    </row>
    <row r="1250" spans="6:6" x14ac:dyDescent="0.2">
      <c r="F1250" s="71" t="s">
        <v>1625</v>
      </c>
    </row>
    <row r="1251" spans="6:6" x14ac:dyDescent="0.2">
      <c r="F1251" s="71" t="s">
        <v>1627</v>
      </c>
    </row>
    <row r="1252" spans="6:6" x14ac:dyDescent="0.2">
      <c r="F1252" s="71" t="s">
        <v>1628</v>
      </c>
    </row>
    <row r="1253" spans="6:6" x14ac:dyDescent="0.2">
      <c r="F1253" s="70" t="s">
        <v>1629</v>
      </c>
    </row>
    <row r="1254" spans="6:6" x14ac:dyDescent="0.2">
      <c r="F1254" s="71" t="s">
        <v>1630</v>
      </c>
    </row>
    <row r="1255" spans="6:6" x14ac:dyDescent="0.2">
      <c r="F1255" s="71" t="s">
        <v>1631</v>
      </c>
    </row>
    <row r="1256" spans="6:6" x14ac:dyDescent="0.2">
      <c r="F1256" s="71" t="s">
        <v>1632</v>
      </c>
    </row>
    <row r="1257" spans="6:6" x14ac:dyDescent="0.2">
      <c r="F1257" s="71" t="s">
        <v>1629</v>
      </c>
    </row>
    <row r="1258" spans="6:6" x14ac:dyDescent="0.2">
      <c r="F1258" s="70" t="s">
        <v>1633</v>
      </c>
    </row>
    <row r="1259" spans="6:6" x14ac:dyDescent="0.2">
      <c r="F1259" s="71" t="s">
        <v>1634</v>
      </c>
    </row>
    <row r="1260" spans="6:6" x14ac:dyDescent="0.2">
      <c r="F1260" s="71" t="s">
        <v>1636</v>
      </c>
    </row>
    <row r="1261" spans="6:6" x14ac:dyDescent="0.2">
      <c r="F1261" s="70" t="s">
        <v>1637</v>
      </c>
    </row>
    <row r="1262" spans="6:6" x14ac:dyDescent="0.2">
      <c r="F1262" s="71" t="s">
        <v>1638</v>
      </c>
    </row>
    <row r="1263" spans="6:6" x14ac:dyDescent="0.2">
      <c r="F1263" s="71" t="s">
        <v>1639</v>
      </c>
    </row>
    <row r="1264" spans="6:6" x14ac:dyDescent="0.2">
      <c r="F1264" s="71" t="s">
        <v>1640</v>
      </c>
    </row>
    <row r="1265" spans="6:6" x14ac:dyDescent="0.2">
      <c r="F1265" s="71" t="s">
        <v>1641</v>
      </c>
    </row>
    <row r="1266" spans="6:6" x14ac:dyDescent="0.2">
      <c r="F1266" s="71" t="s">
        <v>1642</v>
      </c>
    </row>
    <row r="1267" spans="6:6" x14ac:dyDescent="0.2">
      <c r="F1267" s="71" t="s">
        <v>1643</v>
      </c>
    </row>
    <row r="1268" spans="6:6" x14ac:dyDescent="0.2">
      <c r="F1268" s="71" t="s">
        <v>1644</v>
      </c>
    </row>
    <row r="1269" spans="6:6" x14ac:dyDescent="0.2">
      <c r="F1269" s="71" t="s">
        <v>1172</v>
      </c>
    </row>
    <row r="1270" spans="6:6" x14ac:dyDescent="0.2">
      <c r="F1270" s="71" t="s">
        <v>1645</v>
      </c>
    </row>
    <row r="1271" spans="6:6" x14ac:dyDescent="0.2">
      <c r="F1271" s="70" t="s">
        <v>2754</v>
      </c>
    </row>
    <row r="1272" spans="6:6" x14ac:dyDescent="0.2">
      <c r="F1272" s="71" t="s">
        <v>2756</v>
      </c>
    </row>
    <row r="1273" spans="6:6" x14ac:dyDescent="0.2">
      <c r="F1273" s="70" t="s">
        <v>1646</v>
      </c>
    </row>
    <row r="1274" spans="6:6" x14ac:dyDescent="0.2">
      <c r="F1274" s="71" t="s">
        <v>1647</v>
      </c>
    </row>
    <row r="1275" spans="6:6" x14ac:dyDescent="0.2">
      <c r="F1275" s="70" t="s">
        <v>1648</v>
      </c>
    </row>
    <row r="1276" spans="6:6" x14ac:dyDescent="0.2">
      <c r="F1276" s="71" t="s">
        <v>1649</v>
      </c>
    </row>
    <row r="1277" spans="6:6" x14ac:dyDescent="0.2">
      <c r="F1277" s="71" t="s">
        <v>1650</v>
      </c>
    </row>
    <row r="1278" spans="6:6" x14ac:dyDescent="0.2">
      <c r="F1278" s="70" t="s">
        <v>212</v>
      </c>
    </row>
    <row r="1279" spans="6:6" x14ac:dyDescent="0.2">
      <c r="F1279" s="71" t="s">
        <v>212</v>
      </c>
    </row>
    <row r="1280" spans="6:6" x14ac:dyDescent="0.2">
      <c r="F1280" s="70" t="s">
        <v>1651</v>
      </c>
    </row>
    <row r="1281" spans="6:6" x14ac:dyDescent="0.2">
      <c r="F1281" s="71">
        <v>20</v>
      </c>
    </row>
    <row r="1282" spans="6:6" x14ac:dyDescent="0.2">
      <c r="F1282" s="71" t="s">
        <v>1652</v>
      </c>
    </row>
    <row r="1283" spans="6:6" x14ac:dyDescent="0.2">
      <c r="F1283" s="71" t="s">
        <v>1653</v>
      </c>
    </row>
    <row r="1284" spans="6:6" x14ac:dyDescent="0.2">
      <c r="F1284" s="71" t="s">
        <v>1654</v>
      </c>
    </row>
    <row r="1285" spans="6:6" x14ac:dyDescent="0.2">
      <c r="F1285" s="71" t="s">
        <v>1655</v>
      </c>
    </row>
    <row r="1286" spans="6:6" x14ac:dyDescent="0.2">
      <c r="F1286" s="71" t="s">
        <v>1656</v>
      </c>
    </row>
    <row r="1287" spans="6:6" x14ac:dyDescent="0.2">
      <c r="F1287" s="71" t="s">
        <v>1658</v>
      </c>
    </row>
    <row r="1288" spans="6:6" x14ac:dyDescent="0.2">
      <c r="F1288" s="71" t="s">
        <v>1659</v>
      </c>
    </row>
    <row r="1289" spans="6:6" x14ac:dyDescent="0.2">
      <c r="F1289" s="71" t="s">
        <v>1660</v>
      </c>
    </row>
    <row r="1290" spans="6:6" x14ac:dyDescent="0.2">
      <c r="F1290" s="71" t="s">
        <v>1661</v>
      </c>
    </row>
    <row r="1291" spans="6:6" x14ac:dyDescent="0.2">
      <c r="F1291" s="71" t="s">
        <v>1662</v>
      </c>
    </row>
    <row r="1292" spans="6:6" x14ac:dyDescent="0.2">
      <c r="F1292" s="71" t="s">
        <v>1663</v>
      </c>
    </row>
    <row r="1293" spans="6:6" x14ac:dyDescent="0.2">
      <c r="F1293" s="71" t="s">
        <v>1664</v>
      </c>
    </row>
    <row r="1294" spans="6:6" x14ac:dyDescent="0.2">
      <c r="F1294" s="71" t="s">
        <v>1665</v>
      </c>
    </row>
    <row r="1295" spans="6:6" x14ac:dyDescent="0.2">
      <c r="F1295" s="71" t="s">
        <v>1666</v>
      </c>
    </row>
    <row r="1296" spans="6:6" x14ac:dyDescent="0.2">
      <c r="F1296" s="71" t="s">
        <v>1667</v>
      </c>
    </row>
    <row r="1297" spans="6:6" x14ac:dyDescent="0.2">
      <c r="F1297" s="71" t="s">
        <v>1668</v>
      </c>
    </row>
    <row r="1298" spans="6:6" x14ac:dyDescent="0.2">
      <c r="F1298" s="71" t="s">
        <v>1669</v>
      </c>
    </row>
    <row r="1299" spans="6:6" x14ac:dyDescent="0.2">
      <c r="F1299" s="71" t="s">
        <v>1670</v>
      </c>
    </row>
    <row r="1300" spans="6:6" x14ac:dyDescent="0.2">
      <c r="F1300" s="71" t="s">
        <v>1671</v>
      </c>
    </row>
    <row r="1301" spans="6:6" x14ac:dyDescent="0.2">
      <c r="F1301" s="71" t="s">
        <v>1230</v>
      </c>
    </row>
    <row r="1302" spans="6:6" x14ac:dyDescent="0.2">
      <c r="F1302" s="71" t="s">
        <v>1672</v>
      </c>
    </row>
    <row r="1303" spans="6:6" x14ac:dyDescent="0.2">
      <c r="F1303" s="71" t="s">
        <v>1673</v>
      </c>
    </row>
    <row r="1304" spans="6:6" x14ac:dyDescent="0.2">
      <c r="F1304" s="71" t="s">
        <v>1674</v>
      </c>
    </row>
    <row r="1305" spans="6:6" x14ac:dyDescent="0.2">
      <c r="F1305" s="71" t="s">
        <v>1675</v>
      </c>
    </row>
    <row r="1306" spans="6:6" x14ac:dyDescent="0.2">
      <c r="F1306" s="71" t="s">
        <v>1676</v>
      </c>
    </row>
    <row r="1307" spans="6:6" x14ac:dyDescent="0.2">
      <c r="F1307" s="71" t="s">
        <v>1677</v>
      </c>
    </row>
    <row r="1308" spans="6:6" x14ac:dyDescent="0.2">
      <c r="F1308" s="71" t="s">
        <v>340</v>
      </c>
    </row>
    <row r="1309" spans="6:6" x14ac:dyDescent="0.2">
      <c r="F1309" s="71" t="s">
        <v>1678</v>
      </c>
    </row>
    <row r="1310" spans="6:6" x14ac:dyDescent="0.2">
      <c r="F1310" s="71" t="s">
        <v>2789</v>
      </c>
    </row>
    <row r="1311" spans="6:6" x14ac:dyDescent="0.2">
      <c r="F1311" s="71" t="s">
        <v>1679</v>
      </c>
    </row>
    <row r="1312" spans="6:6" x14ac:dyDescent="0.2">
      <c r="F1312" s="71" t="s">
        <v>1680</v>
      </c>
    </row>
    <row r="1313" spans="6:6" x14ac:dyDescent="0.2">
      <c r="F1313" s="71" t="s">
        <v>373</v>
      </c>
    </row>
    <row r="1314" spans="6:6" x14ac:dyDescent="0.2">
      <c r="F1314" s="71" t="s">
        <v>1681</v>
      </c>
    </row>
    <row r="1315" spans="6:6" x14ac:dyDescent="0.2">
      <c r="F1315" s="71" t="s">
        <v>1683</v>
      </c>
    </row>
    <row r="1316" spans="6:6" x14ac:dyDescent="0.2">
      <c r="F1316" s="71" t="s">
        <v>1685</v>
      </c>
    </row>
    <row r="1317" spans="6:6" x14ac:dyDescent="0.2">
      <c r="F1317" s="71" t="s">
        <v>1686</v>
      </c>
    </row>
    <row r="1318" spans="6:6" x14ac:dyDescent="0.2">
      <c r="F1318" s="71" t="s">
        <v>1687</v>
      </c>
    </row>
    <row r="1319" spans="6:6" x14ac:dyDescent="0.2">
      <c r="F1319" s="71" t="s">
        <v>1688</v>
      </c>
    </row>
    <row r="1320" spans="6:6" x14ac:dyDescent="0.2">
      <c r="F1320" s="71" t="s">
        <v>1689</v>
      </c>
    </row>
    <row r="1321" spans="6:6" x14ac:dyDescent="0.2">
      <c r="F1321" s="71" t="s">
        <v>1690</v>
      </c>
    </row>
    <row r="1322" spans="6:6" x14ac:dyDescent="0.2">
      <c r="F1322" s="71" t="s">
        <v>1691</v>
      </c>
    </row>
    <row r="1323" spans="6:6" x14ac:dyDescent="0.2">
      <c r="F1323" s="71" t="s">
        <v>1692</v>
      </c>
    </row>
    <row r="1324" spans="6:6" x14ac:dyDescent="0.2">
      <c r="F1324" s="71" t="s">
        <v>1693</v>
      </c>
    </row>
    <row r="1325" spans="6:6" x14ac:dyDescent="0.2">
      <c r="F1325" s="71" t="s">
        <v>1694</v>
      </c>
    </row>
    <row r="1326" spans="6:6" x14ac:dyDescent="0.2">
      <c r="F1326" s="71" t="s">
        <v>1695</v>
      </c>
    </row>
    <row r="1327" spans="6:6" x14ac:dyDescent="0.2">
      <c r="F1327" s="70" t="s">
        <v>1696</v>
      </c>
    </row>
    <row r="1328" spans="6:6" x14ac:dyDescent="0.2">
      <c r="F1328" s="71" t="s">
        <v>1696</v>
      </c>
    </row>
    <row r="1329" spans="6:6" x14ac:dyDescent="0.2">
      <c r="F1329" s="70" t="s">
        <v>1697</v>
      </c>
    </row>
    <row r="1330" spans="6:6" x14ac:dyDescent="0.2">
      <c r="F1330" s="71" t="s">
        <v>600</v>
      </c>
    </row>
    <row r="1331" spans="6:6" x14ac:dyDescent="0.2">
      <c r="F1331" s="71" t="s">
        <v>601</v>
      </c>
    </row>
    <row r="1332" spans="6:6" x14ac:dyDescent="0.2">
      <c r="F1332" s="70" t="s">
        <v>1698</v>
      </c>
    </row>
    <row r="1333" spans="6:6" x14ac:dyDescent="0.2">
      <c r="F1333" s="71" t="s">
        <v>1699</v>
      </c>
    </row>
    <row r="1334" spans="6:6" x14ac:dyDescent="0.2">
      <c r="F1334" s="71" t="s">
        <v>1701</v>
      </c>
    </row>
    <row r="1335" spans="6:6" x14ac:dyDescent="0.2">
      <c r="F1335" s="71" t="s">
        <v>1702</v>
      </c>
    </row>
    <row r="1336" spans="6:6" x14ac:dyDescent="0.2">
      <c r="F1336" s="71" t="s">
        <v>1703</v>
      </c>
    </row>
    <row r="1337" spans="6:6" x14ac:dyDescent="0.2">
      <c r="F1337" s="71" t="s">
        <v>1704</v>
      </c>
    </row>
    <row r="1338" spans="6:6" x14ac:dyDescent="0.2">
      <c r="F1338" s="71" t="s">
        <v>1705</v>
      </c>
    </row>
    <row r="1339" spans="6:6" x14ac:dyDescent="0.2">
      <c r="F1339" s="70" t="s">
        <v>1706</v>
      </c>
    </row>
    <row r="1340" spans="6:6" x14ac:dyDescent="0.2">
      <c r="F1340" s="71" t="s">
        <v>1707</v>
      </c>
    </row>
    <row r="1341" spans="6:6" x14ac:dyDescent="0.2">
      <c r="F1341" s="70" t="s">
        <v>1708</v>
      </c>
    </row>
    <row r="1342" spans="6:6" x14ac:dyDescent="0.2">
      <c r="F1342" s="71" t="s">
        <v>129</v>
      </c>
    </row>
    <row r="1343" spans="6:6" x14ac:dyDescent="0.2">
      <c r="F1343" s="70" t="s">
        <v>1709</v>
      </c>
    </row>
    <row r="1344" spans="6:6" x14ac:dyDescent="0.2">
      <c r="F1344" s="71" t="s">
        <v>1710</v>
      </c>
    </row>
    <row r="1345" spans="6:6" x14ac:dyDescent="0.2">
      <c r="F1345" s="71" t="s">
        <v>1711</v>
      </c>
    </row>
    <row r="1346" spans="6:6" x14ac:dyDescent="0.2">
      <c r="F1346" s="71" t="s">
        <v>1712</v>
      </c>
    </row>
    <row r="1347" spans="6:6" x14ac:dyDescent="0.2">
      <c r="F1347" s="70" t="s">
        <v>1713</v>
      </c>
    </row>
    <row r="1348" spans="6:6" x14ac:dyDescent="0.2">
      <c r="F1348" s="71" t="s">
        <v>1714</v>
      </c>
    </row>
    <row r="1349" spans="6:6" x14ac:dyDescent="0.2">
      <c r="F1349" s="70" t="s">
        <v>1715</v>
      </c>
    </row>
    <row r="1350" spans="6:6" x14ac:dyDescent="0.2">
      <c r="F1350" s="71" t="s">
        <v>1716</v>
      </c>
    </row>
    <row r="1351" spans="6:6" x14ac:dyDescent="0.2">
      <c r="F1351" s="71" t="s">
        <v>1715</v>
      </c>
    </row>
    <row r="1352" spans="6:6" x14ac:dyDescent="0.2">
      <c r="F1352" s="71" t="s">
        <v>1717</v>
      </c>
    </row>
    <row r="1353" spans="6:6" x14ac:dyDescent="0.2">
      <c r="F1353" s="71" t="s">
        <v>1718</v>
      </c>
    </row>
    <row r="1354" spans="6:6" x14ac:dyDescent="0.2">
      <c r="F1354" s="71" t="s">
        <v>1719</v>
      </c>
    </row>
    <row r="1355" spans="6:6" x14ac:dyDescent="0.2">
      <c r="F1355" s="70" t="s">
        <v>1720</v>
      </c>
    </row>
    <row r="1356" spans="6:6" x14ac:dyDescent="0.2">
      <c r="F1356" s="71">
        <v>77</v>
      </c>
    </row>
    <row r="1357" spans="6:6" x14ac:dyDescent="0.2">
      <c r="F1357" s="71" t="s">
        <v>1721</v>
      </c>
    </row>
    <row r="1358" spans="6:6" x14ac:dyDescent="0.2">
      <c r="F1358" s="71" t="s">
        <v>1722</v>
      </c>
    </row>
    <row r="1359" spans="6:6" x14ac:dyDescent="0.2">
      <c r="F1359" s="71" t="s">
        <v>1723</v>
      </c>
    </row>
    <row r="1360" spans="6:6" x14ac:dyDescent="0.2">
      <c r="F1360" s="71" t="s">
        <v>1724</v>
      </c>
    </row>
    <row r="1361" spans="6:6" x14ac:dyDescent="0.2">
      <c r="F1361" s="71" t="s">
        <v>1725</v>
      </c>
    </row>
    <row r="1362" spans="6:6" x14ac:dyDescent="0.2">
      <c r="F1362" s="71" t="s">
        <v>1726</v>
      </c>
    </row>
    <row r="1363" spans="6:6" x14ac:dyDescent="0.2">
      <c r="F1363" s="71" t="s">
        <v>1727</v>
      </c>
    </row>
    <row r="1364" spans="6:6" x14ac:dyDescent="0.2">
      <c r="F1364" s="71" t="s">
        <v>1728</v>
      </c>
    </row>
    <row r="1365" spans="6:6" x14ac:dyDescent="0.2">
      <c r="F1365" s="71" t="s">
        <v>1729</v>
      </c>
    </row>
    <row r="1366" spans="6:6" x14ac:dyDescent="0.2">
      <c r="F1366" s="71" t="s">
        <v>1730</v>
      </c>
    </row>
    <row r="1367" spans="6:6" x14ac:dyDescent="0.2">
      <c r="F1367" s="71" t="s">
        <v>359</v>
      </c>
    </row>
    <row r="1368" spans="6:6" x14ac:dyDescent="0.2">
      <c r="F1368" s="71" t="s">
        <v>1731</v>
      </c>
    </row>
    <row r="1369" spans="6:6" x14ac:dyDescent="0.2">
      <c r="F1369" s="71" t="s">
        <v>1732</v>
      </c>
    </row>
    <row r="1370" spans="6:6" x14ac:dyDescent="0.2">
      <c r="F1370" s="71" t="s">
        <v>1733</v>
      </c>
    </row>
    <row r="1371" spans="6:6" x14ac:dyDescent="0.2">
      <c r="F1371" s="71" t="s">
        <v>1734</v>
      </c>
    </row>
    <row r="1372" spans="6:6" x14ac:dyDescent="0.2">
      <c r="F1372" s="71" t="s">
        <v>1735</v>
      </c>
    </row>
    <row r="1373" spans="6:6" x14ac:dyDescent="0.2">
      <c r="F1373" s="71" t="s">
        <v>1736</v>
      </c>
    </row>
    <row r="1374" spans="6:6" x14ac:dyDescent="0.2">
      <c r="F1374" s="71" t="s">
        <v>1737</v>
      </c>
    </row>
    <row r="1375" spans="6:6" x14ac:dyDescent="0.2">
      <c r="F1375" s="71" t="s">
        <v>1738</v>
      </c>
    </row>
    <row r="1376" spans="6:6" x14ac:dyDescent="0.2">
      <c r="F1376" s="71" t="s">
        <v>1739</v>
      </c>
    </row>
    <row r="1377" spans="6:6" x14ac:dyDescent="0.2">
      <c r="F1377" s="71" t="s">
        <v>1740</v>
      </c>
    </row>
    <row r="1378" spans="6:6" x14ac:dyDescent="0.2">
      <c r="F1378" s="71" t="s">
        <v>1741</v>
      </c>
    </row>
    <row r="1379" spans="6:6" x14ac:dyDescent="0.2">
      <c r="F1379" s="71" t="s">
        <v>1742</v>
      </c>
    </row>
    <row r="1380" spans="6:6" x14ac:dyDescent="0.2">
      <c r="F1380" s="71" t="s">
        <v>1743</v>
      </c>
    </row>
    <row r="1381" spans="6:6" x14ac:dyDescent="0.2">
      <c r="F1381" s="71" t="s">
        <v>1744</v>
      </c>
    </row>
    <row r="1382" spans="6:6" x14ac:dyDescent="0.2">
      <c r="F1382" s="71" t="s">
        <v>1745</v>
      </c>
    </row>
    <row r="1383" spans="6:6" x14ac:dyDescent="0.2">
      <c r="F1383" s="71" t="s">
        <v>1746</v>
      </c>
    </row>
    <row r="1384" spans="6:6" x14ac:dyDescent="0.2">
      <c r="F1384" s="71" t="s">
        <v>1747</v>
      </c>
    </row>
    <row r="1385" spans="6:6" x14ac:dyDescent="0.2">
      <c r="F1385" s="71" t="s">
        <v>1748</v>
      </c>
    </row>
    <row r="1386" spans="6:6" x14ac:dyDescent="0.2">
      <c r="F1386" s="71" t="s">
        <v>1749</v>
      </c>
    </row>
    <row r="1387" spans="6:6" x14ac:dyDescent="0.2">
      <c r="F1387" s="71" t="s">
        <v>1750</v>
      </c>
    </row>
    <row r="1388" spans="6:6" x14ac:dyDescent="0.2">
      <c r="F1388" s="71" t="s">
        <v>1751</v>
      </c>
    </row>
    <row r="1389" spans="6:6" x14ac:dyDescent="0.2">
      <c r="F1389" s="71" t="s">
        <v>1752</v>
      </c>
    </row>
    <row r="1390" spans="6:6" x14ac:dyDescent="0.2">
      <c r="F1390" s="71" t="s">
        <v>1753</v>
      </c>
    </row>
    <row r="1391" spans="6:6" x14ac:dyDescent="0.2">
      <c r="F1391" s="71" t="s">
        <v>1754</v>
      </c>
    </row>
    <row r="1392" spans="6:6" x14ac:dyDescent="0.2">
      <c r="F1392" s="71" t="s">
        <v>1755</v>
      </c>
    </row>
    <row r="1393" spans="6:6" x14ac:dyDescent="0.2">
      <c r="F1393" s="71" t="s">
        <v>1756</v>
      </c>
    </row>
    <row r="1394" spans="6:6" x14ac:dyDescent="0.2">
      <c r="F1394" s="71" t="s">
        <v>1757</v>
      </c>
    </row>
    <row r="1395" spans="6:6" x14ac:dyDescent="0.2">
      <c r="F1395" s="71" t="s">
        <v>1758</v>
      </c>
    </row>
    <row r="1396" spans="6:6" x14ac:dyDescent="0.2">
      <c r="F1396" s="71" t="s">
        <v>1759</v>
      </c>
    </row>
    <row r="1397" spans="6:6" x14ac:dyDescent="0.2">
      <c r="F1397" s="71" t="s">
        <v>1760</v>
      </c>
    </row>
    <row r="1398" spans="6:6" x14ac:dyDescent="0.2">
      <c r="F1398" s="71" t="s">
        <v>1761</v>
      </c>
    </row>
    <row r="1399" spans="6:6" x14ac:dyDescent="0.2">
      <c r="F1399" s="71" t="s">
        <v>1762</v>
      </c>
    </row>
    <row r="1400" spans="6:6" x14ac:dyDescent="0.2">
      <c r="F1400" s="71" t="s">
        <v>1763</v>
      </c>
    </row>
    <row r="1401" spans="6:6" x14ac:dyDescent="0.2">
      <c r="F1401" s="71" t="s">
        <v>1764</v>
      </c>
    </row>
    <row r="1402" spans="6:6" x14ac:dyDescent="0.2">
      <c r="F1402" s="71" t="s">
        <v>1765</v>
      </c>
    </row>
    <row r="1403" spans="6:6" x14ac:dyDescent="0.2">
      <c r="F1403" s="71" t="s">
        <v>1766</v>
      </c>
    </row>
    <row r="1404" spans="6:6" x14ac:dyDescent="0.2">
      <c r="F1404" s="71" t="s">
        <v>1767</v>
      </c>
    </row>
    <row r="1405" spans="6:6" x14ac:dyDescent="0.2">
      <c r="F1405" s="71" t="s">
        <v>1768</v>
      </c>
    </row>
    <row r="1406" spans="6:6" x14ac:dyDescent="0.2">
      <c r="F1406" s="71" t="s">
        <v>1769</v>
      </c>
    </row>
    <row r="1407" spans="6:6" x14ac:dyDescent="0.2">
      <c r="F1407" s="71" t="s">
        <v>1770</v>
      </c>
    </row>
    <row r="1408" spans="6:6" x14ac:dyDescent="0.2">
      <c r="F1408" s="71" t="s">
        <v>1771</v>
      </c>
    </row>
    <row r="1409" spans="6:6" x14ac:dyDescent="0.2">
      <c r="F1409" s="71" t="s">
        <v>1772</v>
      </c>
    </row>
    <row r="1410" spans="6:6" x14ac:dyDescent="0.2">
      <c r="F1410" s="71" t="s">
        <v>1773</v>
      </c>
    </row>
    <row r="1411" spans="6:6" x14ac:dyDescent="0.2">
      <c r="F1411" s="71" t="s">
        <v>1774</v>
      </c>
    </row>
    <row r="1412" spans="6:6" x14ac:dyDescent="0.2">
      <c r="F1412" s="71" t="s">
        <v>1775</v>
      </c>
    </row>
    <row r="1413" spans="6:6" x14ac:dyDescent="0.2">
      <c r="F1413" s="71" t="s">
        <v>1776</v>
      </c>
    </row>
    <row r="1414" spans="6:6" x14ac:dyDescent="0.2">
      <c r="F1414" s="71" t="s">
        <v>1777</v>
      </c>
    </row>
    <row r="1415" spans="6:6" x14ac:dyDescent="0.2">
      <c r="F1415" s="71" t="s">
        <v>1778</v>
      </c>
    </row>
    <row r="1416" spans="6:6" x14ac:dyDescent="0.2">
      <c r="F1416" s="71" t="s">
        <v>1779</v>
      </c>
    </row>
    <row r="1417" spans="6:6" x14ac:dyDescent="0.2">
      <c r="F1417" s="71" t="s">
        <v>1780</v>
      </c>
    </row>
    <row r="1418" spans="6:6" x14ac:dyDescent="0.2">
      <c r="F1418" s="71" t="s">
        <v>1781</v>
      </c>
    </row>
    <row r="1419" spans="6:6" x14ac:dyDescent="0.2">
      <c r="F1419" s="71" t="s">
        <v>1782</v>
      </c>
    </row>
    <row r="1420" spans="6:6" x14ac:dyDescent="0.2">
      <c r="F1420" s="71" t="s">
        <v>1783</v>
      </c>
    </row>
    <row r="1421" spans="6:6" x14ac:dyDescent="0.2">
      <c r="F1421" s="71" t="s">
        <v>1784</v>
      </c>
    </row>
    <row r="1422" spans="6:6" x14ac:dyDescent="0.2">
      <c r="F1422" s="71" t="s">
        <v>1785</v>
      </c>
    </row>
    <row r="1423" spans="6:6" x14ac:dyDescent="0.2">
      <c r="F1423" s="71" t="s">
        <v>1786</v>
      </c>
    </row>
    <row r="1424" spans="6:6" x14ac:dyDescent="0.2">
      <c r="F1424" s="71" t="s">
        <v>1787</v>
      </c>
    </row>
    <row r="1425" spans="6:6" x14ac:dyDescent="0.2">
      <c r="F1425" s="71" t="s">
        <v>1788</v>
      </c>
    </row>
    <row r="1426" spans="6:6" x14ac:dyDescent="0.2">
      <c r="F1426" s="71" t="s">
        <v>1789</v>
      </c>
    </row>
    <row r="1427" spans="6:6" x14ac:dyDescent="0.2">
      <c r="F1427" s="71" t="s">
        <v>1790</v>
      </c>
    </row>
    <row r="1428" spans="6:6" x14ac:dyDescent="0.2">
      <c r="F1428" s="71" t="s">
        <v>1791</v>
      </c>
    </row>
    <row r="1429" spans="6:6" x14ac:dyDescent="0.2">
      <c r="F1429" s="71" t="s">
        <v>1792</v>
      </c>
    </row>
    <row r="1430" spans="6:6" x14ac:dyDescent="0.2">
      <c r="F1430" s="70" t="s">
        <v>1793</v>
      </c>
    </row>
    <row r="1431" spans="6:6" x14ac:dyDescent="0.2">
      <c r="F1431" s="71" t="s">
        <v>1793</v>
      </c>
    </row>
  </sheetData>
  <mergeCells count="1">
    <mergeCell ref="C1:D1"/>
  </mergeCells>
  <dataValidations disablePrompts="1" count="1">
    <dataValidation type="list" errorStyle="warning" allowBlank="1" showInputMessage="1" showErrorMessage="1" errorTitle="Warning" error="Invalid Operating System ID. Please select Operating System defined in Section 210. " sqref="E4">
      <formula1>OFFSET($C$3:$C$252,,,COUNTIF($C$3:$C$252,"&lt;&gt;"))</formula1>
    </dataValidation>
  </dataValidations>
  <pageMargins left="0.7" right="0.7" top="0.75" bottom="0.75" header="0.3" footer="0.3"/>
  <pageSetup orientation="portrait" horizontalDpi="90" verticalDpi="9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417252EE5FBE46B152DCE8E489D07A" ma:contentTypeVersion="16" ma:contentTypeDescription="Create a new document." ma:contentTypeScope="" ma:versionID="c95492a9ad7d836cb698822b8e41cacc">
  <xsd:schema xmlns:xsd="http://www.w3.org/2001/XMLSchema" xmlns:xs="http://www.w3.org/2001/XMLSchema" xmlns:p="http://schemas.microsoft.com/office/2006/metadata/properties" xmlns:ns2="7c5dbd90-374d-4e5c-befd-351ee7d86018" xmlns:ns4="150ceb22-7de0-41be-b485-67b725521e2b" targetNamespace="http://schemas.microsoft.com/office/2006/metadata/properties" ma:root="true" ma:fieldsID="02000f457774b283fb07e2a9c864c4f1" ns2:_="" ns4:_="">
    <xsd:import namespace="7c5dbd90-374d-4e5c-befd-351ee7d86018"/>
    <xsd:import namespace="150ceb22-7de0-41be-b485-67b725521e2b"/>
    <xsd:element name="properties">
      <xsd:complexType>
        <xsd:sequence>
          <xsd:element name="documentManagement">
            <xsd:complexType>
              <xsd:all>
                <xsd:element ref="ns2:CalYear"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5dbd90-374d-4e5c-befd-351ee7d86018" elementFormDefault="qualified">
    <xsd:import namespace="http://schemas.microsoft.com/office/2006/documentManagement/types"/>
    <xsd:import namespace="http://schemas.microsoft.com/office/infopath/2007/PartnerControls"/>
    <xsd:element name="CalYear" ma:index="2" nillable="true" ma:displayName="Calendar Year" ma:description="select the calendar year for this file" ma:format="Dropdown" ma:internalName="CalYear">
      <xsd:simpleType>
        <xsd:restriction base="dms:Choice">
          <xsd:enumeration value="2012"/>
          <xsd:enumeration value="2013"/>
          <xsd:enumeration value="2014"/>
          <xsd:enumeration value="2015"/>
        </xsd:restriction>
      </xsd:simpleType>
    </xsd:element>
  </xsd:schema>
  <xsd:schema xmlns:xsd="http://www.w3.org/2001/XMLSchema" xmlns:xs="http://www.w3.org/2001/XMLSchema" xmlns:dms="http://schemas.microsoft.com/office/2006/documentManagement/types" xmlns:pc="http://schemas.microsoft.com/office/infopath/2007/PartnerControls" targetNamespace="150ceb22-7de0-41be-b485-67b725521e2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3" ma:displayName="Author"/>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ma:index="5" ma:displayName="Subject"/>
        <xsd:element ref="dc:description" minOccurs="0" maxOccurs="1"/>
        <xsd:element name="keywords" minOccurs="0" maxOccurs="1" type="xsd:string" ma:index="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lYear xmlns="7c5dbd90-374d-4e5c-befd-351ee7d86018" xsi:nil="true"/>
  </documentManagement>
</p:properti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3128EE80-F502-4168-8B96-BEAA2D96BC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5dbd90-374d-4e5c-befd-351ee7d86018"/>
    <ds:schemaRef ds:uri="150ceb22-7de0-41be-b485-67b725521e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7201BB-495C-4595-AD03-7F0B4985B85D}">
  <ds:schemaRefs>
    <ds:schemaRef ds:uri="http://schemas.microsoft.com/sharepoint/v3/contenttype/forms"/>
  </ds:schemaRefs>
</ds:datastoreItem>
</file>

<file path=customXml/itemProps3.xml><?xml version="1.0" encoding="utf-8"?>
<ds:datastoreItem xmlns:ds="http://schemas.openxmlformats.org/officeDocument/2006/customXml" ds:itemID="{CE9703B4-8C29-40A9-93B8-18A5E7BBAA7C}">
  <ds:schemaRefs>
    <ds:schemaRef ds:uri="150ceb22-7de0-41be-b485-67b725521e2b"/>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7c5dbd90-374d-4e5c-befd-351ee7d86018"/>
    <ds:schemaRef ds:uri="http://www.w3.org/XML/1998/namespace"/>
  </ds:schemaRefs>
</ds:datastoreItem>
</file>

<file path=customXml/itemProps4.xml><?xml version="1.0" encoding="utf-8"?>
<ds:datastoreItem xmlns:ds="http://schemas.openxmlformats.org/officeDocument/2006/customXml" ds:itemID="{3DE27D74-C242-47E9-802C-0FFD2AC660E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MEL Worksheet</vt:lpstr>
      <vt:lpstr>Worksheet Ref</vt:lpstr>
      <vt:lpstr>Examples</vt:lpstr>
      <vt:lpstr>Section 210</vt:lpstr>
      <vt:lpstr>210 Ref</vt:lpstr>
      <vt:lpstr>Section 230</vt:lpstr>
      <vt:lpstr>230 Ref</vt:lpstr>
      <vt:lpstr>'MEL Worksheet'!Print_Titles</vt:lpstr>
      <vt:lpstr>'Section 210'!Print_Titles</vt:lpstr>
      <vt:lpstr>'Section 230'!Print_Titles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Keyser, Ryan Richard;Yaeger, Alan Richard</dc:creator>
  <cp:lastModifiedBy>Keyser, Ryan Richard</cp:lastModifiedBy>
  <cp:lastPrinted>2021-08-20T12:46:23Z</cp:lastPrinted>
  <dcterms:created xsi:type="dcterms:W3CDTF">2014-04-01T15:54:09Z</dcterms:created>
  <dcterms:modified xsi:type="dcterms:W3CDTF">2021-08-25T17:23:41Z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